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480" yWindow="75" windowWidth="15195" windowHeight="9225" tabRatio="891"/>
  </bookViews>
  <sheets>
    <sheet name="Voorblad" sheetId="1" r:id="rId1"/>
    <sheet name="Inhoudsopgave" sheetId="3" r:id="rId2"/>
    <sheet name="Strooistraling" sheetId="41" r:id="rId3"/>
    <sheet name="Bundelkwaliteit" sheetId="30" r:id="rId4"/>
    <sheet name="Ruis" sheetId="31" r:id="rId5"/>
    <sheet name="Uniformiteit" sheetId="32" r:id="rId6"/>
    <sheet name="CT-getallen" sheetId="33" r:id="rId7"/>
    <sheet name="Laag contrast resolutie" sheetId="34" r:id="rId8"/>
    <sheet name="Spatiële resolutie visueel" sheetId="40" r:id="rId9"/>
    <sheet name="Plakdikte" sheetId="36" r:id="rId10"/>
    <sheet name="Afstandsmeting" sheetId="35" r:id="rId11"/>
    <sheet name="CTDIw,head body" sheetId="26" r:id="rId12"/>
    <sheet name="CTDIfree,air head body" sheetId="25" r:id="rId13"/>
    <sheet name="Versies" sheetId="29" r:id="rId14"/>
  </sheets>
  <definedNames>
    <definedName name="_xlnm.Print_Area" localSheetId="3">Bundelkwaliteit!$A$1:$E$2</definedName>
    <definedName name="_xlnm.Print_Area" localSheetId="2">Strooistraling!$A$1:$E$2</definedName>
  </definedNames>
  <calcPr calcId="145621"/>
</workbook>
</file>

<file path=xl/calcChain.xml><?xml version="1.0" encoding="utf-8"?>
<calcChain xmlns="http://schemas.openxmlformats.org/spreadsheetml/2006/main">
  <c r="B23" i="30" l="1"/>
  <c r="C23" i="30"/>
  <c r="B22" i="30"/>
  <c r="C22" i="30"/>
  <c r="K24" i="26"/>
  <c r="K22" i="26"/>
  <c r="E8" i="30"/>
  <c r="J9" i="25"/>
  <c r="C7" i="35"/>
  <c r="D8" i="32"/>
  <c r="E20" i="41"/>
  <c r="G20" i="41"/>
  <c r="E19" i="41"/>
  <c r="G19" i="41"/>
  <c r="E18" i="41"/>
  <c r="G18" i="41"/>
  <c r="E17" i="41"/>
  <c r="G17" i="41"/>
  <c r="E16" i="41"/>
  <c r="G16" i="41"/>
  <c r="E15" i="41"/>
  <c r="G15" i="41"/>
  <c r="E14" i="41"/>
  <c r="G14" i="41"/>
  <c r="E13" i="41"/>
  <c r="G13" i="41"/>
  <c r="E12" i="41"/>
  <c r="G12" i="41"/>
  <c r="E11" i="41"/>
  <c r="G11" i="41"/>
  <c r="E10" i="41"/>
  <c r="G10" i="41"/>
  <c r="E9" i="41"/>
  <c r="G9" i="41"/>
  <c r="E8" i="41"/>
  <c r="G8" i="41"/>
  <c r="E7" i="41"/>
  <c r="G7" i="41"/>
  <c r="E6" i="41"/>
  <c r="G6" i="41"/>
  <c r="G12" i="26"/>
  <c r="I12" i="26"/>
  <c r="J12" i="26"/>
  <c r="G11" i="26"/>
  <c r="I11" i="26"/>
  <c r="J11" i="26"/>
  <c r="G10" i="26"/>
  <c r="I10" i="26"/>
  <c r="J10" i="26"/>
  <c r="G9" i="26"/>
  <c r="I9" i="26"/>
  <c r="J9" i="26"/>
  <c r="G8" i="26"/>
  <c r="I8" i="26"/>
  <c r="I22" i="25"/>
  <c r="G21" i="25"/>
  <c r="J21" i="25"/>
  <c r="K21" i="25"/>
  <c r="G20" i="25"/>
  <c r="J20" i="25"/>
  <c r="G19" i="25"/>
  <c r="J19" i="25"/>
  <c r="I17" i="25"/>
  <c r="G16" i="25"/>
  <c r="J16" i="25"/>
  <c r="K16" i="25"/>
  <c r="G15" i="25"/>
  <c r="J15" i="25"/>
  <c r="K15" i="25"/>
  <c r="G14" i="25"/>
  <c r="J14" i="25"/>
  <c r="I12" i="25"/>
  <c r="G11" i="25"/>
  <c r="J11" i="25"/>
  <c r="K11" i="25"/>
  <c r="G10" i="25"/>
  <c r="J10" i="25"/>
  <c r="K9" i="25"/>
  <c r="C8" i="35"/>
  <c r="C9" i="35"/>
  <c r="C10" i="35"/>
  <c r="H28" i="33"/>
  <c r="F28" i="33"/>
  <c r="H27" i="33"/>
  <c r="F27" i="33"/>
  <c r="H22" i="33"/>
  <c r="F22" i="33"/>
  <c r="H21" i="33"/>
  <c r="F21" i="33"/>
  <c r="H16" i="33"/>
  <c r="F16" i="33"/>
  <c r="H15" i="33"/>
  <c r="F15" i="33"/>
  <c r="F9" i="33"/>
  <c r="H9" i="33"/>
  <c r="F10" i="33"/>
  <c r="H10" i="33"/>
  <c r="D9" i="32"/>
  <c r="D10" i="32"/>
  <c r="D11" i="32"/>
  <c r="F15" i="30"/>
  <c r="F16" i="30"/>
  <c r="F17" i="30"/>
  <c r="E16" i="30"/>
  <c r="E17" i="30"/>
  <c r="F8" i="30"/>
  <c r="E9" i="30"/>
  <c r="F9" i="30"/>
  <c r="E10" i="30"/>
  <c r="F10" i="30"/>
  <c r="E11" i="30"/>
  <c r="F11" i="30"/>
  <c r="E12" i="30"/>
  <c r="F12" i="30"/>
  <c r="E13" i="30"/>
  <c r="F13" i="30"/>
  <c r="E14" i="30"/>
  <c r="F14" i="30"/>
  <c r="E15" i="30"/>
  <c r="E18" i="30"/>
  <c r="F18" i="30"/>
  <c r="E19" i="30"/>
  <c r="F19" i="30"/>
  <c r="A4" i="3"/>
  <c r="K19" i="25"/>
  <c r="K10" i="25"/>
  <c r="K12" i="25"/>
  <c r="J12" i="25"/>
  <c r="L12" i="25"/>
  <c r="J17" i="25"/>
  <c r="L17" i="25"/>
  <c r="K14" i="25"/>
  <c r="K17" i="25"/>
  <c r="K20" i="25"/>
  <c r="K22" i="25"/>
  <c r="J22" i="25"/>
  <c r="L22" i="25"/>
  <c r="J8" i="26"/>
</calcChain>
</file>

<file path=xl/comments1.xml><?xml version="1.0" encoding="utf-8"?>
<comments xmlns="http://schemas.openxmlformats.org/spreadsheetml/2006/main">
  <authors>
    <author>huijsse</author>
  </authors>
  <commentList>
    <comment ref="A21" authorId="0">
      <text>
        <r>
          <rPr>
            <b/>
            <sz val="8"/>
            <color indexed="81"/>
            <rFont val="Tahoma"/>
            <family val="2"/>
          </rPr>
          <t>huijsse:</t>
        </r>
        <r>
          <rPr>
            <sz val="8"/>
            <color indexed="81"/>
            <rFont val="Tahoma"/>
            <family val="2"/>
          </rPr>
          <t xml:space="preserve">
Ik mis nog een tabblad voor 
- de geometrische efficiëntie 
- overranging
</t>
        </r>
      </text>
    </comment>
  </commentList>
</comments>
</file>

<file path=xl/comments2.xml><?xml version="1.0" encoding="utf-8"?>
<comments xmlns="http://schemas.openxmlformats.org/spreadsheetml/2006/main">
  <authors>
    <author>huijsses</author>
  </authors>
  <commentList>
    <comment ref="J2" authorId="0">
      <text>
        <r>
          <rPr>
            <b/>
            <sz val="8"/>
            <color indexed="81"/>
            <rFont val="Tahoma"/>
            <family val="2"/>
          </rPr>
          <t>huijsses:</t>
        </r>
        <r>
          <rPr>
            <sz val="8"/>
            <color indexed="81"/>
            <rFont val="Tahoma"/>
            <family val="2"/>
          </rPr>
          <t xml:space="preserve">
We pakken hier 3 slices? Dan moet dit wel ook in het Word bestand vermeld worden</t>
        </r>
      </text>
    </comment>
  </commentList>
</comments>
</file>

<file path=xl/comments3.xml><?xml version="1.0" encoding="utf-8"?>
<comments xmlns="http://schemas.openxmlformats.org/spreadsheetml/2006/main">
  <authors>
    <author>huijsse</author>
  </authors>
  <commentList>
    <comment ref="A1" authorId="0">
      <text>
        <r>
          <rPr>
            <b/>
            <sz val="8"/>
            <color indexed="81"/>
            <rFont val="Tahoma"/>
            <charset val="1"/>
          </rPr>
          <t>huijsse:</t>
        </r>
        <r>
          <rPr>
            <sz val="8"/>
            <color indexed="81"/>
            <rFont val="Tahoma"/>
            <charset val="1"/>
          </rPr>
          <t xml:space="preserve">
Waarom bij 4 kV's meten?
Staat ook niet zo in Word document</t>
        </r>
      </text>
    </comment>
  </commentList>
</comments>
</file>

<file path=xl/comments4.xml><?xml version="1.0" encoding="utf-8"?>
<comments xmlns="http://schemas.openxmlformats.org/spreadsheetml/2006/main">
  <authors>
    <author>huijsse</author>
  </authors>
  <commentList>
    <comment ref="A1" authorId="0">
      <text>
        <r>
          <rPr>
            <b/>
            <sz val="8"/>
            <color indexed="81"/>
            <rFont val="Tahoma"/>
            <charset val="1"/>
          </rPr>
          <t>huijsse:</t>
        </r>
        <r>
          <rPr>
            <sz val="8"/>
            <color indexed="81"/>
            <rFont val="Tahoma"/>
            <charset val="1"/>
          </rPr>
          <t xml:space="preserve">
Gap size? Wordt niet op teruggekomen in Word document</t>
        </r>
      </text>
    </comment>
  </commentList>
</comments>
</file>

<file path=xl/comments5.xml><?xml version="1.0" encoding="utf-8"?>
<comments xmlns="http://schemas.openxmlformats.org/spreadsheetml/2006/main">
  <authors>
    <author>huijsse</author>
  </authors>
  <commentList>
    <comment ref="L31" authorId="0">
      <text>
        <r>
          <rPr>
            <b/>
            <sz val="8"/>
            <color indexed="81"/>
            <rFont val="Tahoma"/>
            <family val="2"/>
          </rPr>
          <t>huijsse:</t>
        </r>
        <r>
          <rPr>
            <sz val="8"/>
            <color indexed="81"/>
            <rFont val="Tahoma"/>
            <family val="2"/>
          </rPr>
          <t xml:space="preserve">
Ikzelf vind de mededeling over mGy of mGycm niet perse nodig, want staat duidelijk in de Word en deze sheet dat het om de mGy gaat en niet de DLP</t>
        </r>
      </text>
    </comment>
  </commentList>
</comments>
</file>

<file path=xl/comments6.xml><?xml version="1.0" encoding="utf-8"?>
<comments xmlns="http://schemas.openxmlformats.org/spreadsheetml/2006/main">
  <authors>
    <author>huijsse</author>
  </authors>
  <commentList>
    <comment ref="H6" authorId="0">
      <text>
        <r>
          <rPr>
            <b/>
            <sz val="8"/>
            <color indexed="81"/>
            <rFont val="Tahoma"/>
            <family val="2"/>
          </rPr>
          <t>huijsse:</t>
        </r>
        <r>
          <rPr>
            <sz val="8"/>
            <color indexed="81"/>
            <rFont val="Tahoma"/>
            <family val="2"/>
          </rPr>
          <t xml:space="preserve">
Anke, bedoel je hier de CTDIfree, air uit de specs?</t>
        </r>
      </text>
    </comment>
    <comment ref="J6" authorId="0">
      <text>
        <r>
          <rPr>
            <b/>
            <sz val="8"/>
            <color indexed="81"/>
            <rFont val="Tahoma"/>
            <family val="2"/>
          </rPr>
          <t>huijsse:</t>
        </r>
        <r>
          <rPr>
            <sz val="8"/>
            <color indexed="81"/>
            <rFont val="Tahoma"/>
            <family val="2"/>
          </rPr>
          <t xml:space="preserve">
De term CTDI100 gebruiken we niet in het Word document. De 100 geeft de lengte van de ionisatie kamer aan</t>
        </r>
      </text>
    </comment>
    <comment ref="A22" authorId="0">
      <text>
        <r>
          <rPr>
            <b/>
            <sz val="8"/>
            <color indexed="81"/>
            <rFont val="Tahoma"/>
            <family val="2"/>
          </rPr>
          <t>huijsse:</t>
        </r>
        <r>
          <rPr>
            <sz val="8"/>
            <color indexed="81"/>
            <rFont val="Tahoma"/>
            <family val="2"/>
          </rPr>
          <t xml:space="preserve">
vanwaar thorax? We hebben toch head en body (abdomen?)</t>
        </r>
      </text>
    </comment>
  </commentList>
</comments>
</file>

<file path=xl/sharedStrings.xml><?xml version="1.0" encoding="utf-8"?>
<sst xmlns="http://schemas.openxmlformats.org/spreadsheetml/2006/main" count="289" uniqueCount="167">
  <si>
    <t>N</t>
  </si>
  <si>
    <t>Ruis</t>
  </si>
  <si>
    <t>Uniformiteit</t>
  </si>
  <si>
    <t>CT-getallen</t>
  </si>
  <si>
    <t>Plakdikte</t>
  </si>
  <si>
    <t>Afstandsmeting</t>
  </si>
  <si>
    <t>CTDIfree,air head</t>
  </si>
  <si>
    <t>Bundelkwaliteit</t>
  </si>
  <si>
    <t>1.0</t>
  </si>
  <si>
    <t>1.1</t>
  </si>
  <si>
    <t>Tabblad nauwkeurigheid tafelbeweging</t>
  </si>
  <si>
    <t>Opstelling meetmethode 2: nauwkeuigheid axiale scan toegevoegd</t>
  </si>
  <si>
    <t>Tabblad tilt</t>
  </si>
  <si>
    <t>Schrijffout gecorrigeerd</t>
  </si>
  <si>
    <t>Figuur 5 uit Impact scan acceptatietest leaflet toegevoegd</t>
  </si>
  <si>
    <t>Initiele versie, vastgesteld op NVKF congres datum 28-03-2012</t>
  </si>
  <si>
    <t>Verbeterde versie nav opmerkingen Jurgen van Mourik, datum xx-xx-2012</t>
  </si>
  <si>
    <t>mGy</t>
  </si>
  <si>
    <t>Parameter</t>
  </si>
  <si>
    <t>kV</t>
  </si>
  <si>
    <t>mAs</t>
  </si>
  <si>
    <t>Cat.: Computer Tomografie</t>
  </si>
  <si>
    <t>Arjen Becht</t>
  </si>
  <si>
    <t>KlaasJan Renema</t>
  </si>
  <si>
    <t>Jurgen Mourik</t>
  </si>
  <si>
    <t xml:space="preserve">Dit document geeft een overzicht van tests en controles die beschikbaar zijn om de werking en performance van beeldvormende systemen te controleren. Door de continue evolutie van de techniek verandert het pallet aan testen. Het overzicht is daarom niet uitputtend en geschreven op de stand van de techniek van dit moment. 
Per test wordt de relevantie en de wijze van uitvoering beschreven. Welke combinatie van tests in de praktijk gebruikt zal worden hangt af van de wijze van gebruik en de specifieke eigenschappen van het te controleren systeem. Hiervoor is geen algemene norm te geven, maar dit document beoogt de informatie aan te leveren die de klinisch fysicus in staat stelt om, zonodig in overleg met de gebruikers, een verantwoord locatie-specifiek testprogramma op te stellen.
</t>
  </si>
  <si>
    <t>Nickie Post</t>
  </si>
  <si>
    <t>Inhoudsopgave</t>
  </si>
  <si>
    <t>Laag contrast resolutie</t>
  </si>
  <si>
    <t>Metingen aan beeldvormende apparatuur</t>
  </si>
  <si>
    <t>Initiatief:</t>
  </si>
  <si>
    <t>Contact:</t>
  </si>
  <si>
    <t>Auteurs:</t>
  </si>
  <si>
    <t>Marcel Greuter (voorzitter)</t>
  </si>
  <si>
    <t>Arnold Schilham</t>
  </si>
  <si>
    <t>Bart van Rooijen</t>
  </si>
  <si>
    <t>Chris Borns</t>
  </si>
  <si>
    <t>Geert Streekstra</t>
  </si>
  <si>
    <t>Jochen van Osch</t>
  </si>
  <si>
    <t>Marcel van Straten</t>
  </si>
  <si>
    <t>Versie:</t>
  </si>
  <si>
    <t>DISCLAIMER</t>
  </si>
  <si>
    <t>Referentie</t>
  </si>
  <si>
    <t>Tabblad Overbeaming</t>
  </si>
  <si>
    <t>Tabblad CTDIfree,air head/body</t>
  </si>
  <si>
    <t>Nut van de test toegevoegd</t>
  </si>
  <si>
    <t>Uitleg meetmethode uitgebreid</t>
  </si>
  <si>
    <t>Tabblad Overranging</t>
  </si>
  <si>
    <t>Plaatje opstelling toegevoegd</t>
  </si>
  <si>
    <t>Afgebroken zinnen weer toegevoegd</t>
  </si>
  <si>
    <t>Sèvrin Huijsse</t>
  </si>
  <si>
    <t>Anke de Vries</t>
  </si>
  <si>
    <t>1.9</t>
  </si>
  <si>
    <t>140 kV</t>
  </si>
  <si>
    <t>80 kV</t>
  </si>
  <si>
    <t>(%)</t>
  </si>
  <si>
    <t>(mm Al)</t>
  </si>
  <si>
    <t>(kV)</t>
  </si>
  <si>
    <t>Buisspanning</t>
  </si>
  <si>
    <t>Nauwkeurigheid</t>
  </si>
  <si>
    <t>Meting</t>
  </si>
  <si>
    <t>Instelling / specificatie</t>
  </si>
  <si>
    <t>Resultaat</t>
  </si>
  <si>
    <t>Buis - bundelkwaliteit</t>
  </si>
  <si>
    <t>Bevindingen/ opmerkingen</t>
  </si>
  <si>
    <t>SD CT-getal
(HU)</t>
  </si>
  <si>
    <t>CT-getal
(HU)</t>
  </si>
  <si>
    <t>Slice</t>
  </si>
  <si>
    <t>Bevindingen / opmerkingen</t>
  </si>
  <si>
    <t>West</t>
  </si>
  <si>
    <t>Zuid</t>
  </si>
  <si>
    <t>Oost</t>
  </si>
  <si>
    <t>Noord</t>
  </si>
  <si>
    <t>Centrum</t>
  </si>
  <si>
    <t>Afwijking t.o.v. centrum
(HU)</t>
  </si>
  <si>
    <t>Locatie</t>
  </si>
  <si>
    <t>Bevindingen  / opmerkingen</t>
  </si>
  <si>
    <t>Nauwkeurigheid tov richtwaarde (HU)</t>
  </si>
  <si>
    <t>Nauwkeurigheid tov richtwaarde (%)</t>
  </si>
  <si>
    <t>Richtwaarde CT-getal (HU)</t>
  </si>
  <si>
    <t>Bovengrens CT-getal (HU)</t>
  </si>
  <si>
    <t>Ondergrens CT-getal (HU)</t>
  </si>
  <si>
    <t>Hoofd</t>
  </si>
  <si>
    <t>Insert</t>
  </si>
  <si>
    <t>120 kV</t>
  </si>
  <si>
    <t>100 kV</t>
  </si>
  <si>
    <t>Lucht</t>
  </si>
  <si>
    <t>Water</t>
  </si>
  <si>
    <t>3 mm</t>
  </si>
  <si>
    <t>5 mm</t>
  </si>
  <si>
    <t>7 mm</t>
  </si>
  <si>
    <t>Sub-slice</t>
  </si>
  <si>
    <t>Supra-slice</t>
  </si>
  <si>
    <t>Aantal bollen</t>
  </si>
  <si>
    <t>Onderdeel</t>
  </si>
  <si>
    <t>Catphan Insert CTP515</t>
  </si>
  <si>
    <t>Catphan Insert CTP263</t>
  </si>
  <si>
    <t>Afwijking 
(mm)</t>
  </si>
  <si>
    <t>Gemeten afstand low-dose (mm)
(mm)</t>
  </si>
  <si>
    <t>Afstandsmetingen</t>
  </si>
  <si>
    <t>Gemeten slicedikte (mm)</t>
  </si>
  <si>
    <t>Aantal slices</t>
  </si>
  <si>
    <t>Slice dikte</t>
  </si>
  <si>
    <t>Afwijking</t>
  </si>
  <si>
    <t>CTDI in air</t>
  </si>
  <si>
    <t>scanmode</t>
  </si>
  <si>
    <t>position</t>
  </si>
  <si>
    <t># slices</t>
  </si>
  <si>
    <t>slice</t>
  </si>
  <si>
    <t>z-coverage</t>
  </si>
  <si>
    <t>CTDI estimate</t>
  </si>
  <si>
    <t>dosevalue</t>
  </si>
  <si>
    <t>CTDI_100</t>
  </si>
  <si>
    <t>nCTDI_100</t>
  </si>
  <si>
    <t>% afwijking</t>
  </si>
  <si>
    <t>thickness</t>
  </si>
  <si>
    <t>[mm]</t>
  </si>
  <si>
    <t>of scanner [mGy]</t>
  </si>
  <si>
    <t>[mGycm]</t>
  </si>
  <si>
    <t>[mGy]</t>
  </si>
  <si>
    <t>head</t>
  </si>
  <si>
    <t>isocenter</t>
  </si>
  <si>
    <t>gemiddelde</t>
  </si>
  <si>
    <t>abdomen</t>
  </si>
  <si>
    <t>thorax</t>
  </si>
  <si>
    <t>CTDIw , head and body</t>
  </si>
  <si>
    <t>Dose</t>
  </si>
  <si>
    <t>CTDI100</t>
  </si>
  <si>
    <t>body</t>
  </si>
  <si>
    <t>O</t>
  </si>
  <si>
    <t>Z</t>
  </si>
  <si>
    <t>W</t>
  </si>
  <si>
    <t>CTDI_w</t>
  </si>
  <si>
    <t>op basis van eigen gemeten waarden</t>
  </si>
  <si>
    <t>CTDIvol</t>
  </si>
  <si>
    <t>gespecificeerd op toestel</t>
  </si>
  <si>
    <t>%</t>
  </si>
  <si>
    <t>Gap size
(cm)</t>
  </si>
  <si>
    <t>Resolutie 
(lp/cm)</t>
  </si>
  <si>
    <t>Protocol</t>
  </si>
  <si>
    <t>Spatiële resolutie visueel</t>
  </si>
  <si>
    <t>Vernieuwde versie WAD protocollen in Word. Excel file te gebruiken voor berekeningen</t>
  </si>
  <si>
    <t>Body 140 kV 200 mAs</t>
  </si>
  <si>
    <t>Strooistraling</t>
  </si>
  <si>
    <t>locatie</t>
  </si>
  <si>
    <t>dosis [uSv]</t>
  </si>
  <si>
    <t>dosis [uSv/mAs]</t>
  </si>
  <si>
    <t>dosis specs [uGy/mAs]</t>
  </si>
  <si>
    <t>rel.afwijking [%]</t>
  </si>
  <si>
    <t>CTDIw head en body</t>
  </si>
  <si>
    <t>CTDI free,air head en body</t>
  </si>
  <si>
    <t>Cécile Jeukens</t>
  </si>
  <si>
    <t>Slicedikte (mm)*</t>
  </si>
  <si>
    <t xml:space="preserve"> </t>
  </si>
  <si>
    <t>Indien de in de tabel genoemde slice dikten niet instelbaar zijn: kies dan 3 plakdiktes in de volgende ranges: &lt;2mm, 2-8mm, &gt;8mm</t>
  </si>
  <si>
    <t>In dit voorbeeld is een 4 tal buisspanningen opgenomen. Men dient voor een range aan buisspanningen te meten waarbij in ieder geval de minimale en maximale buisspanning worden getoest.</t>
  </si>
  <si>
    <t>gespecificeerd in specificaties</t>
  </si>
  <si>
    <t>CTDI (%) console t.o.v. specificaties</t>
  </si>
  <si>
    <t>CTDI (%) gemeten waarde t.o.v. specificaties</t>
  </si>
  <si>
    <t>De vermeldde kV en mAs zijn hier weergegeven als voorbeeld. Volg de instellingen die de leverancier opgeeft.</t>
  </si>
  <si>
    <t>Gemiddelde</t>
  </si>
  <si>
    <t>Reproduceerbaarheid</t>
  </si>
  <si>
    <t>Minimale HWD</t>
  </si>
  <si>
    <t>HWD</t>
  </si>
  <si>
    <t xml:space="preserve"> HWD</t>
  </si>
  <si>
    <t>namens NVKF kring RNG</t>
  </si>
  <si>
    <t>rng@nvkf.nl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</si>
</sst>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13]d\ mmmm\ yyyy;@"/>
    <numFmt numFmtId="165" formatCode="0.000"/>
    <numFmt numFmtId="166" formatCode="0.0"/>
    <numFmt numFmtId="167" formatCode="0.0%"/>
  </numFmts>
  <fonts count="40" x14ac:knownFonts="1">
    <font>
      <sz val="10"/>
      <name val="Arial"/>
    </font>
    <font>
      <sz val="10"/>
      <name val="Arial"/>
    </font>
    <font>
      <u/>
      <sz val="10"/>
      <color indexed="12"/>
      <name val="Arial"/>
    </font>
    <font>
      <sz val="11"/>
      <name val="Calibri"/>
      <family val="2"/>
    </font>
    <font>
      <sz val="10"/>
      <name val="Arial"/>
    </font>
    <font>
      <b/>
      <sz val="10"/>
      <name val="Arial"/>
      <family val="2"/>
    </font>
    <font>
      <sz val="8"/>
      <name val="Arial"/>
    </font>
    <font>
      <b/>
      <sz val="8"/>
      <name val="Arial"/>
      <family val="2"/>
    </font>
    <font>
      <i/>
      <sz val="10"/>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sz val="11"/>
      <color indexed="17"/>
      <name val="Calibri"/>
      <family val="2"/>
    </font>
    <font>
      <sz val="11"/>
      <color indexed="60"/>
      <name val="Calibri"/>
      <family val="2"/>
    </font>
    <font>
      <b/>
      <sz val="18"/>
      <color indexed="56"/>
      <name val="Cambria"/>
      <family val="2"/>
    </font>
    <font>
      <b/>
      <sz val="11"/>
      <color indexed="8"/>
      <name val="Calibri"/>
      <family val="2"/>
    </font>
    <font>
      <sz val="11"/>
      <color indexed="10"/>
      <name val="Calibri"/>
      <family val="2"/>
    </font>
    <font>
      <b/>
      <sz val="12"/>
      <name val="Arial"/>
    </font>
    <font>
      <b/>
      <sz val="11"/>
      <name val="Arial"/>
      <family val="2"/>
    </font>
    <font>
      <sz val="12"/>
      <name val="Arial"/>
      <family val="2"/>
    </font>
    <font>
      <b/>
      <sz val="10"/>
      <color indexed="30"/>
      <name val="Arial"/>
      <family val="2"/>
    </font>
    <font>
      <b/>
      <sz val="8"/>
      <color indexed="10"/>
      <name val="Arial"/>
    </font>
    <font>
      <sz val="8"/>
      <name val="Arial"/>
    </font>
    <font>
      <b/>
      <sz val="16"/>
      <name val="Arial"/>
    </font>
    <font>
      <b/>
      <sz val="8"/>
      <color indexed="30"/>
      <name val="Arial"/>
      <family val="2"/>
    </font>
    <font>
      <sz val="10"/>
      <name val="Calibri"/>
      <family val="2"/>
    </font>
    <font>
      <b/>
      <sz val="10"/>
      <name val="Calibri"/>
      <family val="2"/>
    </font>
    <font>
      <sz val="10"/>
      <color indexed="47"/>
      <name val="Calibri"/>
      <family val="2"/>
    </font>
    <font>
      <sz val="10"/>
      <color indexed="8"/>
      <name val="Calibri"/>
      <family val="2"/>
    </font>
    <font>
      <b/>
      <sz val="12"/>
      <name val="Calibri"/>
      <family val="2"/>
    </font>
    <font>
      <sz val="10"/>
      <name val="Arial"/>
      <family val="2"/>
    </font>
    <font>
      <sz val="8"/>
      <name val="Arial"/>
      <family val="2"/>
    </font>
    <font>
      <b/>
      <sz val="11"/>
      <name val="Calibri"/>
      <family val="2"/>
    </font>
    <font>
      <b/>
      <sz val="12"/>
      <name val="Calibri"/>
      <family val="2"/>
      <scheme val="minor"/>
    </font>
    <font>
      <sz val="8"/>
      <color indexed="81"/>
      <name val="Tahoma"/>
      <charset val="1"/>
    </font>
    <font>
      <b/>
      <sz val="8"/>
      <color indexed="81"/>
      <name val="Tahoma"/>
      <charset val="1"/>
    </font>
    <font>
      <sz val="8"/>
      <color indexed="81"/>
      <name val="Tahoma"/>
      <family val="2"/>
    </font>
    <font>
      <b/>
      <sz val="8"/>
      <color indexed="81"/>
      <name val="Tahoma"/>
      <family val="2"/>
    </font>
    <font>
      <i/>
      <sz val="10"/>
      <name val="Calibri"/>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CCFFFF"/>
        <bgColor indexed="64"/>
      </patternFill>
    </fill>
    <fill>
      <patternFill patternType="solid">
        <fgColor theme="0" tint="-0.249977111117893"/>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s>
  <cellStyleXfs count="45">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20" borderId="1" applyNumberFormat="0" applyAlignment="0" applyProtection="0"/>
    <xf numFmtId="0" fontId="11" fillId="20" borderId="1" applyNumberFormat="0" applyAlignment="0" applyProtection="0"/>
    <xf numFmtId="0" fontId="12" fillId="0" borderId="2" applyNumberFormat="0" applyFill="0" applyAlignment="0" applyProtection="0"/>
    <xf numFmtId="0" fontId="13" fillId="4" borderId="0" applyNumberFormat="0" applyBorder="0" applyAlignment="0" applyProtection="0"/>
    <xf numFmtId="0" fontId="13" fillId="4" borderId="0" applyNumberFormat="0" applyBorder="0" applyAlignment="0" applyProtection="0"/>
    <xf numFmtId="0" fontId="2" fillId="0" borderId="0" applyNumberFormat="0" applyFill="0" applyBorder="0" applyAlignment="0" applyProtection="0">
      <alignment vertical="top"/>
      <protection locked="0"/>
    </xf>
    <xf numFmtId="0" fontId="12" fillId="0" borderId="2" applyNumberFormat="0" applyFill="0" applyAlignment="0" applyProtection="0"/>
    <xf numFmtId="0" fontId="14" fillId="21" borderId="0" applyNumberFormat="0" applyBorder="0" applyAlignment="0" applyProtection="0"/>
    <xf numFmtId="0" fontId="14" fillId="21" borderId="0" applyNumberFormat="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31" fillId="0" borderId="0" applyFont="0" applyFill="0" applyBorder="0" applyAlignment="0" applyProtection="0"/>
    <xf numFmtId="0" fontId="1" fillId="0" borderId="0"/>
    <xf numFmtId="0" fontId="31" fillId="0" borderId="0"/>
    <xf numFmtId="0" fontId="15" fillId="0" borderId="0" applyNumberFormat="0" applyFill="0" applyBorder="0" applyAlignment="0" applyProtection="0"/>
    <xf numFmtId="0" fontId="15" fillId="0" borderId="0" applyNumberFormat="0" applyFill="0" applyBorder="0" applyAlignment="0" applyProtection="0"/>
    <xf numFmtId="0" fontId="16" fillId="0" borderId="3" applyNumberFormat="0" applyFill="0" applyAlignment="0" applyProtection="0"/>
    <xf numFmtId="0" fontId="16" fillId="0" borderId="3"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cellStyleXfs>
  <cellXfs count="306">
    <xf numFmtId="0" fontId="0" fillId="0" borderId="0" xfId="0"/>
    <xf numFmtId="0" fontId="0" fillId="22" borderId="0" xfId="0" applyFill="1"/>
    <xf numFmtId="0" fontId="0" fillId="0" borderId="0" xfId="0" applyFill="1" applyBorder="1"/>
    <xf numFmtId="0" fontId="0" fillId="22" borderId="0" xfId="0" applyFill="1" applyBorder="1"/>
    <xf numFmtId="0" fontId="5" fillId="0" borderId="0" xfId="0" applyFont="1" applyFill="1" applyBorder="1"/>
    <xf numFmtId="0" fontId="0" fillId="0" borderId="0" xfId="0" applyFill="1"/>
    <xf numFmtId="0" fontId="1" fillId="22" borderId="0" xfId="37" applyFill="1"/>
    <xf numFmtId="0" fontId="18" fillId="23" borderId="0" xfId="37" applyFont="1" applyFill="1"/>
    <xf numFmtId="0" fontId="1" fillId="23" borderId="0" xfId="37" applyFill="1"/>
    <xf numFmtId="0" fontId="19" fillId="23" borderId="0" xfId="0" applyFont="1" applyFill="1"/>
    <xf numFmtId="0" fontId="0" fillId="23" borderId="0" xfId="0" applyFill="1"/>
    <xf numFmtId="0" fontId="1" fillId="23" borderId="0" xfId="37" applyFont="1" applyFill="1"/>
    <xf numFmtId="0" fontId="0" fillId="23" borderId="0" xfId="0" applyFont="1" applyFill="1"/>
    <xf numFmtId="164" fontId="0" fillId="23" borderId="0" xfId="37" applyNumberFormat="1" applyFont="1" applyFill="1" applyAlignment="1">
      <alignment horizontal="left"/>
    </xf>
    <xf numFmtId="164" fontId="1" fillId="23" borderId="0" xfId="37" applyNumberFormat="1" applyFont="1" applyFill="1" applyAlignment="1">
      <alignment horizontal="left"/>
    </xf>
    <xf numFmtId="0" fontId="8" fillId="23" borderId="0" xfId="37" applyFont="1" applyFill="1"/>
    <xf numFmtId="0" fontId="20" fillId="23" borderId="0" xfId="37" applyFont="1" applyFill="1"/>
    <xf numFmtId="164" fontId="20" fillId="23" borderId="0" xfId="37" applyNumberFormat="1" applyFont="1" applyFill="1" applyAlignment="1">
      <alignment horizontal="left"/>
    </xf>
    <xf numFmtId="0" fontId="21" fillId="22" borderId="0" xfId="37" applyFont="1" applyFill="1"/>
    <xf numFmtId="0" fontId="22" fillId="22" borderId="0" xfId="37" applyFont="1" applyFill="1"/>
    <xf numFmtId="0" fontId="1" fillId="22" borderId="0" xfId="37" applyFont="1" applyFill="1" applyProtection="1">
      <protection locked="0"/>
    </xf>
    <xf numFmtId="0" fontId="24" fillId="22" borderId="0" xfId="0" applyFont="1" applyFill="1" applyProtection="1"/>
    <xf numFmtId="0" fontId="5" fillId="22" borderId="0" xfId="37" applyFont="1" applyFill="1" applyProtection="1"/>
    <xf numFmtId="0" fontId="19" fillId="22" borderId="0" xfId="37" applyFont="1" applyFill="1" applyProtection="1"/>
    <xf numFmtId="0" fontId="1" fillId="22" borderId="0" xfId="37" applyFont="1" applyFill="1" applyAlignment="1" applyProtection="1">
      <alignment vertical="center"/>
      <protection locked="0"/>
    </xf>
    <xf numFmtId="0" fontId="23" fillId="22" borderId="0" xfId="0" applyFont="1" applyFill="1" applyProtection="1"/>
    <xf numFmtId="0" fontId="23" fillId="22" borderId="0" xfId="37" applyFont="1" applyFill="1" applyProtection="1">
      <protection locked="0"/>
    </xf>
    <xf numFmtId="0" fontId="23" fillId="22" borderId="0" xfId="37" applyFont="1" applyFill="1"/>
    <xf numFmtId="0" fontId="25" fillId="22" borderId="0" xfId="37" applyFont="1" applyFill="1"/>
    <xf numFmtId="0" fontId="4" fillId="0" borderId="0" xfId="0" applyFont="1"/>
    <xf numFmtId="0" fontId="0" fillId="23" borderId="0" xfId="37" applyFont="1" applyFill="1"/>
    <xf numFmtId="0" fontId="26" fillId="0" borderId="0" xfId="0" applyFont="1" applyFill="1" applyBorder="1"/>
    <xf numFmtId="0" fontId="26" fillId="22" borderId="0" xfId="0" applyFont="1" applyFill="1" applyBorder="1"/>
    <xf numFmtId="0" fontId="26" fillId="0" borderId="5" xfId="0" applyFont="1" applyFill="1" applyBorder="1" applyAlignment="1">
      <alignment horizontal="left"/>
    </xf>
    <xf numFmtId="0" fontId="26" fillId="0" borderId="7" xfId="0" applyFont="1" applyFill="1" applyBorder="1" applyAlignment="1">
      <alignment horizontal="left"/>
    </xf>
    <xf numFmtId="0" fontId="26" fillId="22" borderId="0" xfId="0" applyFont="1" applyFill="1" applyBorder="1" applyAlignment="1">
      <alignment vertical="center"/>
    </xf>
    <xf numFmtId="0" fontId="29" fillId="22" borderId="0" xfId="0" applyFont="1" applyFill="1" applyBorder="1"/>
    <xf numFmtId="10" fontId="26" fillId="25" borderId="6" xfId="0" applyNumberFormat="1" applyFont="1" applyFill="1" applyBorder="1" applyAlignment="1" applyProtection="1">
      <alignment horizontal="center" vertical="center"/>
    </xf>
    <xf numFmtId="0" fontId="26" fillId="26" borderId="4" xfId="0" applyFont="1" applyFill="1" applyBorder="1" applyAlignment="1" applyProtection="1">
      <alignment horizontal="center" vertical="center"/>
      <protection locked="0"/>
    </xf>
    <xf numFmtId="0" fontId="26" fillId="0" borderId="4" xfId="0" applyFont="1" applyFill="1" applyBorder="1" applyAlignment="1">
      <alignment horizontal="center" vertical="center"/>
    </xf>
    <xf numFmtId="0" fontId="26" fillId="22" borderId="0" xfId="0" applyFont="1" applyFill="1" applyBorder="1" applyAlignment="1">
      <alignment horizontal="center" vertical="center"/>
    </xf>
    <xf numFmtId="9" fontId="26" fillId="22" borderId="0" xfId="0" applyNumberFormat="1" applyFont="1" applyFill="1" applyBorder="1" applyAlignment="1">
      <alignment horizontal="center" vertical="center"/>
    </xf>
    <xf numFmtId="0" fontId="27" fillId="22" borderId="0" xfId="0" applyFont="1" applyFill="1" applyBorder="1" applyAlignment="1">
      <alignment horizontal="center" vertical="center"/>
    </xf>
    <xf numFmtId="0" fontId="26" fillId="22" borderId="0" xfId="0" applyFont="1" applyFill="1" applyAlignment="1">
      <alignment vertical="center"/>
    </xf>
    <xf numFmtId="0" fontId="26" fillId="26" borderId="6" xfId="0" applyFont="1" applyFill="1" applyBorder="1" applyAlignment="1" applyProtection="1">
      <alignment horizontal="center" vertical="center"/>
      <protection locked="0"/>
    </xf>
    <xf numFmtId="0" fontId="26" fillId="0" borderId="6" xfId="0" applyFont="1" applyFill="1" applyBorder="1" applyAlignment="1">
      <alignment horizontal="center" vertical="center"/>
    </xf>
    <xf numFmtId="0" fontId="29" fillId="22" borderId="0" xfId="0" applyFont="1" applyFill="1" applyBorder="1" applyAlignment="1">
      <alignment horizontal="center" vertical="top"/>
    </xf>
    <xf numFmtId="0" fontId="27" fillId="23" borderId="8" xfId="0" applyFont="1" applyFill="1" applyBorder="1" applyAlignment="1">
      <alignment horizontal="center" vertical="top"/>
    </xf>
    <xf numFmtId="0" fontId="27" fillId="23" borderId="9" xfId="0" applyFont="1" applyFill="1" applyBorder="1" applyAlignment="1">
      <alignment horizontal="center" vertical="top"/>
    </xf>
    <xf numFmtId="0" fontId="27" fillId="23" borderId="10" xfId="0" applyFont="1" applyFill="1" applyBorder="1" applyAlignment="1">
      <alignment horizontal="center" vertical="top"/>
    </xf>
    <xf numFmtId="0" fontId="27" fillId="23" borderId="11" xfId="0" applyFont="1" applyFill="1" applyBorder="1" applyAlignment="1">
      <alignment horizontal="center" vertical="top"/>
    </xf>
    <xf numFmtId="0" fontId="27" fillId="23" borderId="12" xfId="0" applyFont="1" applyFill="1" applyBorder="1" applyAlignment="1">
      <alignment horizontal="center" vertical="top"/>
    </xf>
    <xf numFmtId="0" fontId="27" fillId="23" borderId="13" xfId="0" applyFont="1" applyFill="1" applyBorder="1" applyAlignment="1">
      <alignment horizontal="center" vertical="top"/>
    </xf>
    <xf numFmtId="0" fontId="26" fillId="22" borderId="0" xfId="0" applyFont="1" applyFill="1" applyBorder="1" applyAlignment="1">
      <alignment horizontal="left"/>
    </xf>
    <xf numFmtId="0" fontId="27" fillId="23" borderId="4" xfId="0" applyFont="1" applyFill="1" applyBorder="1" applyAlignment="1">
      <alignment horizontal="center" vertical="center"/>
    </xf>
    <xf numFmtId="0" fontId="26" fillId="0" borderId="0" xfId="0" applyFont="1"/>
    <xf numFmtId="0" fontId="26" fillId="0" borderId="0" xfId="0" applyFont="1" applyFill="1"/>
    <xf numFmtId="1" fontId="26" fillId="0" borderId="0" xfId="0" applyNumberFormat="1" applyFont="1" applyFill="1"/>
    <xf numFmtId="1" fontId="26" fillId="0" borderId="0" xfId="0" applyNumberFormat="1" applyFont="1"/>
    <xf numFmtId="9" fontId="26" fillId="0" borderId="0" xfId="0" applyNumberFormat="1" applyFont="1" applyFill="1" applyBorder="1"/>
    <xf numFmtId="165" fontId="26" fillId="0" borderId="0" xfId="0" applyNumberFormat="1" applyFont="1" applyFill="1" applyBorder="1" applyAlignment="1">
      <alignment horizontal="center"/>
    </xf>
    <xf numFmtId="10" fontId="26" fillId="0" borderId="0" xfId="0" applyNumberFormat="1" applyFont="1" applyFill="1" applyBorder="1" applyAlignment="1" applyProtection="1">
      <alignment horizontal="center" vertical="center"/>
    </xf>
    <xf numFmtId="0" fontId="26" fillId="0" borderId="5" xfId="0" applyFont="1" applyBorder="1" applyAlignment="1">
      <alignment horizontal="center"/>
    </xf>
    <xf numFmtId="0" fontId="26" fillId="0" borderId="14" xfId="0" applyFont="1" applyBorder="1" applyAlignment="1">
      <alignment horizontal="center"/>
    </xf>
    <xf numFmtId="0" fontId="27" fillId="0" borderId="0" xfId="0" applyFont="1" applyFill="1" applyBorder="1" applyAlignment="1">
      <alignment horizontal="center" vertical="center" wrapText="1"/>
    </xf>
    <xf numFmtId="0" fontId="27" fillId="23" borderId="15" xfId="0" applyFont="1" applyFill="1" applyBorder="1" applyAlignment="1">
      <alignment horizontal="center" vertical="center" wrapText="1"/>
    </xf>
    <xf numFmtId="0" fontId="27" fillId="23" borderId="16" xfId="0" applyFont="1" applyFill="1" applyBorder="1" applyAlignment="1">
      <alignment horizontal="center" vertical="center" wrapText="1"/>
    </xf>
    <xf numFmtId="0" fontId="27" fillId="0" borderId="0" xfId="0" applyFont="1" applyFill="1" applyBorder="1" applyAlignment="1">
      <alignment horizontal="left" vertical="top"/>
    </xf>
    <xf numFmtId="0" fontId="27" fillId="0" borderId="0" xfId="0" applyFont="1" applyFill="1" applyBorder="1" applyAlignment="1">
      <alignment vertical="top"/>
    </xf>
    <xf numFmtId="0" fontId="27" fillId="23" borderId="17" xfId="0" applyFont="1" applyFill="1" applyBorder="1" applyAlignment="1">
      <alignment vertical="top"/>
    </xf>
    <xf numFmtId="0" fontId="27" fillId="23" borderId="18" xfId="0" applyFont="1" applyFill="1" applyBorder="1" applyAlignment="1">
      <alignment vertical="top"/>
    </xf>
    <xf numFmtId="0" fontId="27" fillId="23" borderId="5" xfId="0" applyFont="1" applyFill="1" applyBorder="1" applyAlignment="1">
      <alignment vertical="top"/>
    </xf>
    <xf numFmtId="0" fontId="26" fillId="0" borderId="0" xfId="0" applyFont="1" applyFill="1" applyBorder="1" applyAlignment="1">
      <alignment horizontal="left" vertical="top"/>
    </xf>
    <xf numFmtId="166" fontId="28" fillId="24" borderId="6" xfId="0" applyNumberFormat="1" applyFont="1" applyFill="1" applyBorder="1" applyAlignment="1" applyProtection="1">
      <alignment horizontal="center" vertical="center"/>
    </xf>
    <xf numFmtId="166" fontId="26" fillId="26" borderId="4" xfId="0" applyNumberFormat="1" applyFont="1" applyFill="1" applyBorder="1" applyAlignment="1" applyProtection="1">
      <alignment horizontal="center" vertical="center"/>
      <protection locked="0"/>
    </xf>
    <xf numFmtId="1" fontId="26" fillId="26" borderId="4" xfId="0" applyNumberFormat="1" applyFont="1" applyFill="1" applyBorder="1" applyAlignment="1" applyProtection="1">
      <alignment horizontal="center" vertical="center"/>
      <protection locked="0"/>
    </xf>
    <xf numFmtId="1" fontId="29" fillId="23" borderId="6" xfId="0" applyNumberFormat="1" applyFont="1" applyFill="1" applyBorder="1" applyAlignment="1" applyProtection="1">
      <alignment horizontal="center" vertical="center"/>
    </xf>
    <xf numFmtId="166" fontId="26" fillId="26" borderId="6" xfId="0" applyNumberFormat="1" applyFont="1" applyFill="1" applyBorder="1" applyAlignment="1" applyProtection="1">
      <alignment horizontal="center" vertical="center"/>
      <protection locked="0"/>
    </xf>
    <xf numFmtId="1" fontId="26" fillId="26" borderId="6" xfId="0" applyNumberFormat="1" applyFont="1" applyFill="1" applyBorder="1" applyAlignment="1" applyProtection="1">
      <alignment horizontal="center" vertical="center"/>
      <protection locked="0"/>
    </xf>
    <xf numFmtId="1" fontId="28" fillId="24" borderId="6" xfId="35" applyNumberFormat="1" applyFont="1" applyFill="1" applyBorder="1" applyAlignment="1" applyProtection="1">
      <alignment horizontal="center" vertical="center"/>
    </xf>
    <xf numFmtId="9" fontId="28" fillId="24" borderId="6" xfId="35" applyFont="1" applyFill="1" applyBorder="1" applyAlignment="1" applyProtection="1">
      <alignment horizontal="center" vertical="center"/>
    </xf>
    <xf numFmtId="0" fontId="26" fillId="0" borderId="4" xfId="0" applyFont="1" applyBorder="1" applyAlignment="1">
      <alignment horizontal="center" vertical="center"/>
    </xf>
    <xf numFmtId="1" fontId="26" fillId="27" borderId="4" xfId="0" applyNumberFormat="1" applyFont="1" applyFill="1" applyBorder="1" applyAlignment="1" applyProtection="1">
      <alignment horizontal="center" vertical="center"/>
      <protection locked="0"/>
    </xf>
    <xf numFmtId="0" fontId="26" fillId="0" borderId="6" xfId="0" applyFont="1" applyBorder="1" applyAlignment="1">
      <alignment horizontal="center" vertical="center"/>
    </xf>
    <xf numFmtId="1" fontId="26" fillId="27" borderId="6" xfId="0" applyNumberFormat="1" applyFont="1" applyFill="1" applyBorder="1" applyAlignment="1" applyProtection="1">
      <alignment horizontal="center" vertical="center"/>
      <protection locked="0"/>
    </xf>
    <xf numFmtId="0" fontId="27" fillId="23" borderId="19" xfId="0" applyFont="1" applyFill="1" applyBorder="1" applyAlignment="1">
      <alignment horizontal="center" vertical="center" wrapText="1"/>
    </xf>
    <xf numFmtId="1" fontId="28" fillId="0" borderId="0" xfId="0" applyNumberFormat="1" applyFont="1" applyFill="1" applyBorder="1" applyAlignment="1" applyProtection="1">
      <alignment horizontal="center" vertical="center"/>
    </xf>
    <xf numFmtId="166" fontId="26" fillId="0" borderId="0" xfId="0" applyNumberFormat="1" applyFont="1" applyFill="1" applyBorder="1" applyAlignment="1" applyProtection="1">
      <alignment horizontal="center" vertical="center"/>
      <protection locked="0"/>
    </xf>
    <xf numFmtId="1" fontId="26" fillId="0" borderId="0" xfId="0" applyNumberFormat="1" applyFont="1" applyFill="1" applyBorder="1" applyAlignment="1" applyProtection="1">
      <alignment horizontal="center" vertical="center"/>
      <protection locked="0"/>
    </xf>
    <xf numFmtId="167" fontId="26" fillId="0" borderId="5" xfId="0" applyNumberFormat="1" applyFont="1" applyBorder="1" applyAlignment="1">
      <alignment horizontal="center"/>
    </xf>
    <xf numFmtId="1" fontId="29" fillId="0" borderId="0" xfId="0" applyNumberFormat="1" applyFont="1" applyFill="1" applyBorder="1" applyAlignment="1" applyProtection="1">
      <alignment horizontal="center" vertical="center"/>
    </xf>
    <xf numFmtId="9" fontId="26" fillId="0" borderId="14" xfId="0" applyNumberFormat="1" applyFont="1" applyBorder="1" applyAlignment="1">
      <alignment horizontal="center"/>
    </xf>
    <xf numFmtId="0" fontId="31" fillId="0" borderId="0" xfId="0" applyFont="1"/>
    <xf numFmtId="10" fontId="26" fillId="0" borderId="5" xfId="0" applyNumberFormat="1" applyFont="1" applyBorder="1" applyAlignment="1">
      <alignment horizontal="center"/>
    </xf>
    <xf numFmtId="0" fontId="31" fillId="0" borderId="0" xfId="38"/>
    <xf numFmtId="0" fontId="31" fillId="0" borderId="0" xfId="38" applyFill="1"/>
    <xf numFmtId="0" fontId="26" fillId="0" borderId="0" xfId="38" applyFont="1" applyFill="1" applyBorder="1"/>
    <xf numFmtId="0" fontId="26" fillId="22" borderId="0" xfId="38" applyFont="1" applyFill="1" applyBorder="1"/>
    <xf numFmtId="0" fontId="26" fillId="0" borderId="0" xfId="38" applyFont="1"/>
    <xf numFmtId="0" fontId="26" fillId="0" borderId="0" xfId="38" applyFont="1" applyFill="1"/>
    <xf numFmtId="1" fontId="26" fillId="0" borderId="0" xfId="38" applyNumberFormat="1" applyFont="1" applyFill="1"/>
    <xf numFmtId="1" fontId="26" fillId="0" borderId="0" xfId="38" applyNumberFormat="1" applyFont="1"/>
    <xf numFmtId="9" fontId="26" fillId="0" borderId="0" xfId="38" applyNumberFormat="1" applyFont="1" applyFill="1" applyBorder="1"/>
    <xf numFmtId="165" fontId="26" fillId="0" borderId="0" xfId="38" applyNumberFormat="1" applyFont="1" applyFill="1" applyBorder="1" applyAlignment="1">
      <alignment horizontal="center"/>
    </xf>
    <xf numFmtId="1" fontId="28" fillId="0" borderId="0" xfId="38" applyNumberFormat="1" applyFont="1" applyFill="1" applyBorder="1" applyAlignment="1" applyProtection="1">
      <alignment horizontal="center" vertical="center"/>
    </xf>
    <xf numFmtId="166" fontId="26" fillId="0" borderId="0" xfId="38" applyNumberFormat="1" applyFont="1" applyFill="1" applyBorder="1" applyAlignment="1" applyProtection="1">
      <alignment horizontal="center" vertical="center"/>
      <protection locked="0"/>
    </xf>
    <xf numFmtId="1" fontId="28" fillId="24" borderId="6" xfId="38" applyNumberFormat="1" applyFont="1" applyFill="1" applyBorder="1" applyAlignment="1" applyProtection="1">
      <alignment horizontal="center" vertical="center"/>
    </xf>
    <xf numFmtId="1" fontId="26" fillId="26" borderId="5" xfId="38" applyNumberFormat="1" applyFont="1" applyFill="1" applyBorder="1" applyAlignment="1" applyProtection="1">
      <alignment horizontal="center" vertical="center"/>
      <protection locked="0"/>
    </xf>
    <xf numFmtId="0" fontId="26" fillId="0" borderId="4" xfId="38" applyFont="1" applyBorder="1" applyAlignment="1">
      <alignment horizontal="center" vertical="center"/>
    </xf>
    <xf numFmtId="1" fontId="29" fillId="0" borderId="0" xfId="38" applyNumberFormat="1" applyFont="1" applyFill="1" applyBorder="1" applyAlignment="1" applyProtection="1">
      <alignment horizontal="center" vertical="center"/>
    </xf>
    <xf numFmtId="1" fontId="26" fillId="26" borderId="14" xfId="38" applyNumberFormat="1" applyFont="1" applyFill="1" applyBorder="1" applyAlignment="1" applyProtection="1">
      <alignment horizontal="center" vertical="center"/>
      <protection locked="0"/>
    </xf>
    <xf numFmtId="0" fontId="26" fillId="0" borderId="6" xfId="38" applyFont="1" applyFill="1" applyBorder="1" applyAlignment="1">
      <alignment horizontal="center" vertical="center"/>
    </xf>
    <xf numFmtId="0" fontId="27" fillId="0" borderId="0" xfId="38" applyFont="1" applyFill="1" applyBorder="1" applyAlignment="1">
      <alignment horizontal="center" vertical="center" wrapText="1"/>
    </xf>
    <xf numFmtId="0" fontId="27" fillId="0" borderId="0" xfId="38" applyFont="1" applyFill="1" applyBorder="1" applyAlignment="1">
      <alignment horizontal="left" vertical="top"/>
    </xf>
    <xf numFmtId="0" fontId="27" fillId="0" borderId="0" xfId="38" applyFont="1" applyFill="1" applyBorder="1" applyAlignment="1">
      <alignment vertical="top"/>
    </xf>
    <xf numFmtId="0" fontId="27" fillId="23" borderId="17" xfId="38" applyFont="1" applyFill="1" applyBorder="1" applyAlignment="1">
      <alignment vertical="top"/>
    </xf>
    <xf numFmtId="0" fontId="27" fillId="23" borderId="18" xfId="38" applyFont="1" applyFill="1" applyBorder="1" applyAlignment="1">
      <alignment vertical="top"/>
    </xf>
    <xf numFmtId="0" fontId="27" fillId="23" borderId="5" xfId="38" applyFont="1" applyFill="1" applyBorder="1" applyAlignment="1">
      <alignment vertical="top"/>
    </xf>
    <xf numFmtId="0" fontId="31" fillId="22" borderId="0" xfId="38" applyFill="1"/>
    <xf numFmtId="0" fontId="31" fillId="22" borderId="0" xfId="38" applyFill="1" applyAlignment="1">
      <alignment horizontal="left"/>
    </xf>
    <xf numFmtId="1" fontId="26" fillId="0" borderId="0" xfId="38" applyNumberFormat="1" applyFont="1" applyFill="1" applyBorder="1" applyAlignment="1" applyProtection="1">
      <alignment horizontal="center" vertical="center"/>
      <protection locked="0"/>
    </xf>
    <xf numFmtId="166" fontId="26" fillId="0" borderId="20" xfId="38" applyNumberFormat="1" applyFont="1" applyFill="1" applyBorder="1" applyAlignment="1" applyProtection="1">
      <alignment horizontal="center" vertical="center"/>
      <protection locked="0"/>
    </xf>
    <xf numFmtId="166" fontId="26" fillId="26" borderId="5" xfId="38" applyNumberFormat="1" applyFont="1" applyFill="1" applyBorder="1" applyAlignment="1" applyProtection="1">
      <alignment horizontal="center" vertical="center"/>
      <protection locked="0"/>
    </xf>
    <xf numFmtId="0" fontId="26" fillId="0" borderId="5" xfId="38" applyNumberFormat="1" applyFont="1" applyBorder="1" applyAlignment="1">
      <alignment horizontal="center"/>
    </xf>
    <xf numFmtId="166" fontId="26" fillId="26" borderId="14" xfId="38" applyNumberFormat="1" applyFont="1" applyFill="1" applyBorder="1" applyAlignment="1" applyProtection="1">
      <alignment horizontal="center" vertical="center"/>
      <protection locked="0"/>
    </xf>
    <xf numFmtId="0" fontId="26" fillId="0" borderId="14" xfId="38" applyNumberFormat="1" applyFont="1" applyBorder="1" applyAlignment="1">
      <alignment horizontal="center"/>
    </xf>
    <xf numFmtId="0" fontId="26" fillId="27" borderId="4" xfId="38" applyFont="1" applyFill="1" applyBorder="1" applyAlignment="1">
      <alignment horizontal="center" vertical="center"/>
    </xf>
    <xf numFmtId="0" fontId="27" fillId="0" borderId="20" xfId="38" applyFont="1" applyFill="1" applyBorder="1" applyAlignment="1">
      <alignment horizontal="center" vertical="center" wrapText="1"/>
    </xf>
    <xf numFmtId="166" fontId="26" fillId="26" borderId="4" xfId="38" applyNumberFormat="1" applyFont="1" applyFill="1" applyBorder="1" applyAlignment="1" applyProtection="1">
      <alignment horizontal="center" vertical="center"/>
      <protection locked="0"/>
    </xf>
    <xf numFmtId="166" fontId="26" fillId="26" borderId="6" xfId="38" applyNumberFormat="1" applyFont="1" applyFill="1" applyBorder="1" applyAlignment="1" applyProtection="1">
      <alignment horizontal="center" vertical="center"/>
      <protection locked="0"/>
    </xf>
    <xf numFmtId="0" fontId="34" fillId="0" borderId="0" xfId="0" applyFont="1" applyFill="1" applyBorder="1"/>
    <xf numFmtId="0" fontId="5" fillId="28" borderId="12" xfId="0" applyFont="1" applyFill="1" applyBorder="1" applyAlignment="1">
      <alignment horizontal="center"/>
    </xf>
    <xf numFmtId="0" fontId="5" fillId="28" borderId="21" xfId="0" applyFont="1" applyFill="1" applyBorder="1" applyAlignment="1">
      <alignment horizontal="center"/>
    </xf>
    <xf numFmtId="0" fontId="5" fillId="28" borderId="11" xfId="0" applyFont="1" applyFill="1" applyBorder="1" applyAlignment="1">
      <alignment horizontal="center"/>
    </xf>
    <xf numFmtId="0" fontId="5" fillId="28" borderId="6" xfId="0" applyFont="1" applyFill="1" applyBorder="1" applyAlignment="1">
      <alignment horizontal="center"/>
    </xf>
    <xf numFmtId="0" fontId="31" fillId="28" borderId="22" xfId="0" applyFont="1" applyFill="1" applyBorder="1" applyAlignment="1">
      <alignment horizontal="center"/>
    </xf>
    <xf numFmtId="165" fontId="31" fillId="29" borderId="22" xfId="0" applyNumberFormat="1" applyFont="1" applyFill="1" applyBorder="1" applyAlignment="1">
      <alignment horizontal="center"/>
    </xf>
    <xf numFmtId="165" fontId="31" fillId="29" borderId="20" xfId="0" applyNumberFormat="1" applyFont="1" applyFill="1" applyBorder="1" applyAlignment="1">
      <alignment horizontal="center"/>
    </xf>
    <xf numFmtId="2" fontId="31" fillId="28" borderId="20" xfId="0" applyNumberFormat="1" applyFont="1" applyFill="1" applyBorder="1" applyAlignment="1">
      <alignment horizontal="center"/>
    </xf>
    <xf numFmtId="0" fontId="31" fillId="28" borderId="21" xfId="0" applyFont="1" applyFill="1" applyBorder="1" applyAlignment="1">
      <alignment horizontal="center"/>
    </xf>
    <xf numFmtId="0" fontId="31" fillId="28" borderId="20" xfId="0" applyFont="1" applyFill="1" applyBorder="1" applyAlignment="1">
      <alignment horizontal="center"/>
    </xf>
    <xf numFmtId="0" fontId="31" fillId="28" borderId="22" xfId="0" applyFont="1" applyFill="1" applyBorder="1"/>
    <xf numFmtId="0" fontId="5" fillId="28" borderId="12" xfId="0" applyFont="1" applyFill="1" applyBorder="1" applyAlignment="1">
      <alignment horizontal="right"/>
    </xf>
    <xf numFmtId="2" fontId="5" fillId="28" borderId="13" xfId="0" applyNumberFormat="1" applyFont="1" applyFill="1" applyBorder="1" applyAlignment="1">
      <alignment horizontal="right"/>
    </xf>
    <xf numFmtId="0" fontId="31" fillId="28" borderId="13" xfId="0" applyFont="1" applyFill="1" applyBorder="1"/>
    <xf numFmtId="9" fontId="32" fillId="28" borderId="22" xfId="34" applyFont="1" applyFill="1" applyBorder="1" applyAlignment="1">
      <alignment horizontal="center"/>
    </xf>
    <xf numFmtId="0" fontId="32" fillId="28" borderId="22" xfId="0" applyFont="1" applyFill="1" applyBorder="1" applyAlignment="1">
      <alignment horizontal="center"/>
    </xf>
    <xf numFmtId="0" fontId="5" fillId="30" borderId="20" xfId="0" applyFont="1" applyFill="1" applyBorder="1" applyAlignment="1">
      <alignment horizontal="right"/>
    </xf>
    <xf numFmtId="2" fontId="5" fillId="30" borderId="0" xfId="34" applyNumberFormat="1" applyFont="1" applyFill="1" applyBorder="1" applyAlignment="1">
      <alignment horizontal="right"/>
    </xf>
    <xf numFmtId="0" fontId="31" fillId="30" borderId="23" xfId="0" applyFont="1" applyFill="1" applyBorder="1"/>
    <xf numFmtId="0" fontId="0" fillId="0" borderId="22" xfId="0" applyBorder="1"/>
    <xf numFmtId="0" fontId="32" fillId="28" borderId="12" xfId="0" applyFont="1" applyFill="1" applyBorder="1"/>
    <xf numFmtId="0" fontId="32" fillId="28" borderId="13" xfId="0" applyFont="1" applyFill="1" applyBorder="1"/>
    <xf numFmtId="2" fontId="32" fillId="28" borderId="13" xfId="0" applyNumberFormat="1" applyFont="1" applyFill="1" applyBorder="1" applyAlignment="1">
      <alignment horizontal="center"/>
    </xf>
    <xf numFmtId="2" fontId="32" fillId="28" borderId="11" xfId="0" applyNumberFormat="1" applyFont="1" applyFill="1" applyBorder="1" applyAlignment="1">
      <alignment horizontal="center"/>
    </xf>
    <xf numFmtId="0" fontId="32" fillId="28" borderId="20" xfId="0" applyFont="1" applyFill="1" applyBorder="1"/>
    <xf numFmtId="0" fontId="31" fillId="28" borderId="0" xfId="0" applyFont="1" applyFill="1" applyBorder="1"/>
    <xf numFmtId="0" fontId="32" fillId="28" borderId="0" xfId="0" applyFont="1" applyFill="1" applyBorder="1"/>
    <xf numFmtId="2" fontId="32" fillId="28" borderId="0" xfId="0" applyNumberFormat="1" applyFont="1" applyFill="1" applyBorder="1" applyAlignment="1">
      <alignment horizontal="center"/>
    </xf>
    <xf numFmtId="2" fontId="32" fillId="28" borderId="23" xfId="0" applyNumberFormat="1" applyFont="1" applyFill="1" applyBorder="1" applyAlignment="1">
      <alignment horizontal="center"/>
    </xf>
    <xf numFmtId="0" fontId="7" fillId="28" borderId="0" xfId="0" applyFont="1" applyFill="1" applyBorder="1"/>
    <xf numFmtId="0" fontId="0" fillId="28" borderId="14" xfId="0" applyFill="1" applyBorder="1"/>
    <xf numFmtId="0" fontId="0" fillId="28" borderId="24" xfId="0" applyFill="1" applyBorder="1"/>
    <xf numFmtId="0" fontId="8" fillId="0" borderId="0" xfId="0" applyFont="1"/>
    <xf numFmtId="0" fontId="26" fillId="0" borderId="4" xfId="38" applyFont="1" applyBorder="1" applyAlignment="1">
      <alignment vertical="center"/>
    </xf>
    <xf numFmtId="0" fontId="26" fillId="0" borderId="6" xfId="38" applyFont="1" applyBorder="1" applyAlignment="1">
      <alignment vertical="center"/>
    </xf>
    <xf numFmtId="0" fontId="5" fillId="0" borderId="12" xfId="0" applyFont="1" applyFill="1" applyBorder="1"/>
    <xf numFmtId="0" fontId="31" fillId="0" borderId="13" xfId="0" applyFont="1" applyFill="1" applyBorder="1"/>
    <xf numFmtId="0" fontId="31" fillId="0" borderId="11" xfId="0" applyFont="1" applyFill="1" applyBorder="1" applyAlignment="1">
      <alignment horizontal="center"/>
    </xf>
    <xf numFmtId="0" fontId="5" fillId="0" borderId="6" xfId="0" applyFont="1" applyFill="1" applyBorder="1" applyAlignment="1">
      <alignment horizontal="center"/>
    </xf>
    <xf numFmtId="0" fontId="31" fillId="0" borderId="22" xfId="0" applyFont="1" applyFill="1" applyBorder="1" applyAlignment="1">
      <alignment horizontal="center"/>
    </xf>
    <xf numFmtId="2" fontId="31" fillId="0" borderId="22" xfId="0" applyNumberFormat="1" applyFont="1" applyFill="1" applyBorder="1" applyAlignment="1">
      <alignment horizontal="center"/>
    </xf>
    <xf numFmtId="0" fontId="31" fillId="0" borderId="4" xfId="0" applyFont="1" applyFill="1" applyBorder="1" applyAlignment="1">
      <alignment horizontal="center"/>
    </xf>
    <xf numFmtId="2" fontId="31" fillId="0" borderId="4" xfId="0" applyNumberFormat="1" applyFont="1" applyFill="1" applyBorder="1" applyAlignment="1">
      <alignment horizontal="center"/>
    </xf>
    <xf numFmtId="0" fontId="5" fillId="0" borderId="27" xfId="0" applyFont="1" applyFill="1" applyBorder="1" applyAlignment="1">
      <alignment horizontal="center"/>
    </xf>
    <xf numFmtId="0" fontId="5" fillId="0" borderId="28" xfId="0" applyFont="1" applyFill="1" applyBorder="1" applyAlignment="1">
      <alignment horizontal="center"/>
    </xf>
    <xf numFmtId="0" fontId="5" fillId="0" borderId="29" xfId="0" applyFont="1" applyFill="1" applyBorder="1" applyAlignment="1">
      <alignment horizontal="center"/>
    </xf>
    <xf numFmtId="0" fontId="5" fillId="0" borderId="30" xfId="0" applyFont="1" applyFill="1" applyBorder="1" applyAlignment="1">
      <alignment horizontal="center"/>
    </xf>
    <xf numFmtId="0" fontId="5" fillId="0" borderId="31" xfId="0" applyFont="1" applyFill="1" applyBorder="1" applyAlignment="1">
      <alignment horizontal="center"/>
    </xf>
    <xf numFmtId="0" fontId="31" fillId="0" borderId="32" xfId="0" applyFont="1" applyFill="1" applyBorder="1" applyAlignment="1">
      <alignment horizontal="center"/>
    </xf>
    <xf numFmtId="2" fontId="31" fillId="0" borderId="33" xfId="0" applyNumberFormat="1" applyFont="1" applyFill="1" applyBorder="1" applyAlignment="1">
      <alignment horizontal="center"/>
    </xf>
    <xf numFmtId="2" fontId="31" fillId="0" borderId="31" xfId="0" applyNumberFormat="1" applyFont="1" applyFill="1" applyBorder="1" applyAlignment="1">
      <alignment horizontal="center"/>
    </xf>
    <xf numFmtId="0" fontId="31" fillId="0" borderId="35" xfId="0" applyFont="1" applyFill="1" applyBorder="1" applyAlignment="1">
      <alignment horizontal="center"/>
    </xf>
    <xf numFmtId="0" fontId="31" fillId="0" borderId="16" xfId="0" applyFont="1" applyFill="1" applyBorder="1" applyAlignment="1">
      <alignment horizontal="center"/>
    </xf>
    <xf numFmtId="2" fontId="31" fillId="0" borderId="16" xfId="0" applyNumberFormat="1" applyFont="1" applyFill="1" applyBorder="1" applyAlignment="1">
      <alignment horizontal="center"/>
    </xf>
    <xf numFmtId="0" fontId="31" fillId="0" borderId="36" xfId="0" applyFont="1" applyFill="1" applyBorder="1" applyAlignment="1">
      <alignment horizontal="center"/>
    </xf>
    <xf numFmtId="0" fontId="31" fillId="0" borderId="37" xfId="0" applyFont="1" applyFill="1" applyBorder="1" applyAlignment="1">
      <alignment horizontal="center"/>
    </xf>
    <xf numFmtId="0" fontId="3" fillId="0" borderId="4" xfId="0" applyFont="1" applyFill="1" applyBorder="1" applyAlignment="1">
      <alignment horizontal="center"/>
    </xf>
    <xf numFmtId="0" fontId="3" fillId="0" borderId="4" xfId="0" applyFont="1" applyBorder="1" applyAlignment="1">
      <alignment horizontal="center"/>
    </xf>
    <xf numFmtId="10" fontId="3" fillId="0" borderId="34" xfId="0" applyNumberFormat="1" applyFont="1" applyBorder="1" applyAlignment="1">
      <alignment horizontal="center"/>
    </xf>
    <xf numFmtId="0" fontId="31" fillId="0" borderId="37" xfId="0" applyFont="1" applyBorder="1" applyAlignment="1">
      <alignment horizontal="center"/>
    </xf>
    <xf numFmtId="0" fontId="3" fillId="0" borderId="37" xfId="0" applyFont="1" applyBorder="1" applyAlignment="1">
      <alignment horizontal="center"/>
    </xf>
    <xf numFmtId="0" fontId="3" fillId="0" borderId="38" xfId="0" applyFont="1" applyBorder="1" applyAlignment="1">
      <alignment horizontal="center"/>
    </xf>
    <xf numFmtId="0" fontId="31" fillId="0" borderId="15" xfId="0" applyFont="1" applyFill="1" applyBorder="1" applyAlignment="1">
      <alignment horizontal="center"/>
    </xf>
    <xf numFmtId="0" fontId="0" fillId="0" borderId="15" xfId="0" applyBorder="1" applyAlignment="1">
      <alignment horizontal="center"/>
    </xf>
    <xf numFmtId="0" fontId="3" fillId="0" borderId="15" xfId="0" applyFont="1" applyBorder="1" applyAlignment="1">
      <alignment horizontal="center"/>
    </xf>
    <xf numFmtId="10" fontId="3" fillId="0" borderId="39" xfId="0" applyNumberFormat="1" applyFont="1" applyBorder="1" applyAlignment="1">
      <alignment horizontal="center"/>
    </xf>
    <xf numFmtId="0" fontId="31" fillId="0" borderId="30" xfId="0" applyFont="1" applyFill="1" applyBorder="1" applyAlignment="1">
      <alignment horizontal="center"/>
    </xf>
    <xf numFmtId="0" fontId="31" fillId="0" borderId="6" xfId="0" applyFont="1" applyFill="1" applyBorder="1" applyAlignment="1">
      <alignment horizontal="center"/>
    </xf>
    <xf numFmtId="0" fontId="3" fillId="0" borderId="6" xfId="0" applyFont="1" applyFill="1" applyBorder="1" applyAlignment="1">
      <alignment horizontal="center"/>
    </xf>
    <xf numFmtId="0" fontId="3" fillId="0" borderId="6" xfId="0" applyFont="1" applyBorder="1" applyAlignment="1">
      <alignment horizontal="center"/>
    </xf>
    <xf numFmtId="10" fontId="3" fillId="0" borderId="31" xfId="0" applyNumberFormat="1" applyFont="1" applyBorder="1" applyAlignment="1">
      <alignment horizontal="center"/>
    </xf>
    <xf numFmtId="0" fontId="5" fillId="0" borderId="40" xfId="0" applyFont="1" applyFill="1" applyBorder="1" applyAlignment="1">
      <alignment horizontal="center"/>
    </xf>
    <xf numFmtId="0" fontId="5" fillId="0" borderId="41" xfId="0" applyFont="1" applyFill="1" applyBorder="1" applyAlignment="1">
      <alignment horizontal="center"/>
    </xf>
    <xf numFmtId="0" fontId="33" fillId="0" borderId="41" xfId="0" applyFont="1" applyFill="1" applyBorder="1" applyAlignment="1">
      <alignment horizontal="center"/>
    </xf>
    <xf numFmtId="0" fontId="33" fillId="0" borderId="41" xfId="0" applyFont="1" applyBorder="1" applyAlignment="1">
      <alignment horizontal="center"/>
    </xf>
    <xf numFmtId="0" fontId="33" fillId="0" borderId="42" xfId="0" applyFont="1" applyBorder="1" applyAlignment="1">
      <alignment horizontal="center"/>
    </xf>
    <xf numFmtId="0" fontId="31" fillId="31" borderId="37" xfId="0" applyFont="1" applyFill="1" applyBorder="1" applyAlignment="1">
      <alignment horizontal="center"/>
    </xf>
    <xf numFmtId="0" fontId="31" fillId="31" borderId="4" xfId="0" applyFont="1" applyFill="1" applyBorder="1" applyAlignment="1">
      <alignment horizontal="center"/>
    </xf>
    <xf numFmtId="0" fontId="3" fillId="31" borderId="4" xfId="0" applyFont="1" applyFill="1" applyBorder="1" applyAlignment="1">
      <alignment horizontal="center"/>
    </xf>
    <xf numFmtId="10" fontId="3" fillId="31" borderId="34" xfId="0" applyNumberFormat="1" applyFont="1" applyFill="1" applyBorder="1" applyAlignment="1">
      <alignment horizontal="center"/>
    </xf>
    <xf numFmtId="0" fontId="3" fillId="31" borderId="37" xfId="0" applyFont="1" applyFill="1" applyBorder="1" applyAlignment="1">
      <alignment horizontal="center"/>
    </xf>
    <xf numFmtId="0" fontId="31" fillId="22" borderId="43" xfId="0" applyFont="1" applyFill="1" applyBorder="1" applyProtection="1"/>
    <xf numFmtId="0" fontId="31" fillId="22" borderId="43" xfId="0" applyFont="1" applyFill="1" applyBorder="1" applyProtection="1">
      <protection locked="0"/>
    </xf>
    <xf numFmtId="0" fontId="31" fillId="22" borderId="25" xfId="0" applyFont="1" applyFill="1" applyBorder="1" applyProtection="1"/>
    <xf numFmtId="0" fontId="8" fillId="22" borderId="0" xfId="38" applyFont="1" applyFill="1" applyAlignment="1">
      <alignment horizontal="left"/>
    </xf>
    <xf numFmtId="0" fontId="0" fillId="28" borderId="0" xfId="0" applyFill="1" applyBorder="1"/>
    <xf numFmtId="0" fontId="5" fillId="0" borderId="0" xfId="0" applyFont="1" applyBorder="1" applyAlignment="1">
      <alignment horizontal="center"/>
    </xf>
    <xf numFmtId="0" fontId="39" fillId="22" borderId="0" xfId="0" applyFont="1" applyFill="1" applyBorder="1"/>
    <xf numFmtId="0" fontId="5" fillId="32" borderId="20" xfId="0" applyFont="1" applyFill="1" applyBorder="1" applyAlignment="1">
      <alignment horizontal="right"/>
    </xf>
    <xf numFmtId="2" fontId="5" fillId="32" borderId="0" xfId="34" applyNumberFormat="1" applyFont="1" applyFill="1" applyBorder="1" applyAlignment="1">
      <alignment horizontal="right"/>
    </xf>
    <xf numFmtId="0" fontId="31" fillId="32" borderId="23" xfId="0" applyFont="1" applyFill="1" applyBorder="1"/>
    <xf numFmtId="0" fontId="31" fillId="28" borderId="20" xfId="0" applyFont="1" applyFill="1" applyBorder="1"/>
    <xf numFmtId="0" fontId="31" fillId="28" borderId="23" xfId="0" applyFont="1" applyFill="1" applyBorder="1" applyAlignment="1">
      <alignment horizontal="center"/>
    </xf>
    <xf numFmtId="0" fontId="31" fillId="28" borderId="23" xfId="0" applyFont="1" applyFill="1" applyBorder="1"/>
    <xf numFmtId="0" fontId="31" fillId="28" borderId="6" xfId="0" applyFont="1" applyFill="1" applyBorder="1"/>
    <xf numFmtId="0" fontId="32" fillId="28" borderId="23" xfId="0" applyFont="1" applyFill="1" applyBorder="1"/>
    <xf numFmtId="0" fontId="32" fillId="28" borderId="44" xfId="0" applyFont="1" applyFill="1" applyBorder="1"/>
    <xf numFmtId="166" fontId="5" fillId="0" borderId="26" xfId="0" applyNumberFormat="1" applyFont="1" applyFill="1" applyBorder="1" applyAlignment="1">
      <alignment horizontal="center"/>
    </xf>
    <xf numFmtId="0" fontId="5" fillId="0" borderId="25" xfId="0" applyFont="1" applyFill="1" applyBorder="1" applyAlignment="1">
      <alignment horizontal="center"/>
    </xf>
    <xf numFmtId="0" fontId="31" fillId="30" borderId="0" xfId="0" applyFont="1" applyFill="1" applyBorder="1"/>
    <xf numFmtId="0" fontId="31" fillId="30" borderId="24" xfId="0" applyFont="1" applyFill="1" applyBorder="1"/>
    <xf numFmtId="0" fontId="31" fillId="32" borderId="0" xfId="0" applyFont="1" applyFill="1" applyBorder="1"/>
    <xf numFmtId="0" fontId="31" fillId="32" borderId="24" xfId="0" applyFont="1" applyFill="1" applyBorder="1"/>
    <xf numFmtId="1" fontId="26" fillId="26" borderId="0" xfId="38" applyNumberFormat="1" applyFont="1" applyFill="1" applyBorder="1" applyAlignment="1" applyProtection="1">
      <alignment horizontal="center" vertical="center"/>
      <protection locked="0"/>
    </xf>
    <xf numFmtId="1" fontId="26" fillId="26" borderId="22" xfId="38" applyNumberFormat="1" applyFont="1" applyFill="1" applyBorder="1" applyAlignment="1" applyProtection="1">
      <alignment horizontal="center" vertical="center"/>
      <protection locked="0"/>
    </xf>
    <xf numFmtId="0" fontId="5" fillId="28" borderId="44" xfId="0" applyFont="1" applyFill="1" applyBorder="1" applyAlignment="1">
      <alignment horizontal="center"/>
    </xf>
    <xf numFmtId="165" fontId="31" fillId="29" borderId="21" xfId="0" applyNumberFormat="1" applyFont="1" applyFill="1" applyBorder="1" applyAlignment="1">
      <alignment horizontal="center"/>
    </xf>
    <xf numFmtId="0" fontId="31" fillId="28" borderId="6" xfId="0" applyFont="1" applyFill="1" applyBorder="1" applyAlignment="1">
      <alignment horizontal="center"/>
    </xf>
    <xf numFmtId="165" fontId="31" fillId="33" borderId="21" xfId="0" applyNumberFormat="1" applyFont="1" applyFill="1" applyBorder="1" applyAlignment="1">
      <alignment horizontal="center"/>
    </xf>
    <xf numFmtId="165" fontId="31" fillId="33" borderId="22" xfId="0" applyNumberFormat="1" applyFont="1" applyFill="1" applyBorder="1" applyAlignment="1">
      <alignment horizontal="center"/>
    </xf>
    <xf numFmtId="0" fontId="31" fillId="33" borderId="22" xfId="0" applyFont="1" applyFill="1" applyBorder="1" applyAlignment="1">
      <alignment horizontal="center"/>
    </xf>
    <xf numFmtId="0" fontId="26" fillId="34" borderId="4" xfId="0" applyFont="1" applyFill="1" applyBorder="1"/>
    <xf numFmtId="0" fontId="26" fillId="0" borderId="4" xfId="0" applyFont="1" applyFill="1" applyBorder="1"/>
    <xf numFmtId="0" fontId="23" fillId="22" borderId="0" xfId="37" applyFont="1" applyFill="1" applyAlignment="1">
      <alignment horizontal="left" vertical="top" wrapText="1"/>
    </xf>
    <xf numFmtId="0" fontId="19" fillId="23" borderId="26" xfId="37" applyFont="1" applyFill="1" applyBorder="1" applyAlignment="1" applyProtection="1">
      <alignment horizontal="left" vertical="center"/>
    </xf>
    <xf numFmtId="0" fontId="19" fillId="23" borderId="43" xfId="37" applyFont="1" applyFill="1" applyBorder="1" applyAlignment="1" applyProtection="1">
      <alignment horizontal="left" vertical="center"/>
    </xf>
    <xf numFmtId="0" fontId="19" fillId="23" borderId="25" xfId="37" applyFont="1" applyFill="1" applyBorder="1" applyAlignment="1" applyProtection="1">
      <alignment horizontal="left" vertical="center"/>
    </xf>
    <xf numFmtId="0" fontId="27" fillId="23" borderId="5" xfId="0" applyFont="1" applyFill="1" applyBorder="1" applyAlignment="1">
      <alignment horizontal="left" vertical="top"/>
    </xf>
    <xf numFmtId="0" fontId="27" fillId="23" borderId="18" xfId="0" applyFont="1" applyFill="1" applyBorder="1" applyAlignment="1">
      <alignment horizontal="left" vertical="top"/>
    </xf>
    <xf numFmtId="0" fontId="27" fillId="23" borderId="17" xfId="0" applyFont="1" applyFill="1" applyBorder="1" applyAlignment="1">
      <alignment horizontal="left" vertical="top"/>
    </xf>
    <xf numFmtId="0" fontId="26" fillId="26" borderId="14" xfId="0" applyFont="1" applyFill="1" applyBorder="1" applyAlignment="1" applyProtection="1">
      <alignment horizontal="left" vertical="top"/>
      <protection locked="0"/>
    </xf>
    <xf numFmtId="0" fontId="26" fillId="26" borderId="24" xfId="0" applyFont="1" applyFill="1" applyBorder="1" applyAlignment="1" applyProtection="1">
      <alignment horizontal="left" vertical="top"/>
      <protection locked="0"/>
    </xf>
    <xf numFmtId="0" fontId="26" fillId="26" borderId="44" xfId="0" applyFont="1" applyFill="1" applyBorder="1" applyAlignment="1" applyProtection="1">
      <alignment horizontal="left" vertical="top"/>
      <protection locked="0"/>
    </xf>
    <xf numFmtId="0" fontId="30" fillId="22" borderId="0" xfId="0" applyFont="1" applyFill="1" applyBorder="1" applyAlignment="1">
      <alignment horizontal="left"/>
    </xf>
    <xf numFmtId="0" fontId="26" fillId="22" borderId="0" xfId="0" applyFont="1" applyFill="1" applyBorder="1" applyAlignment="1">
      <alignment horizontal="left"/>
    </xf>
    <xf numFmtId="0" fontId="27" fillId="23" borderId="15" xfId="0" applyFont="1" applyFill="1" applyBorder="1" applyAlignment="1">
      <alignment horizontal="center"/>
    </xf>
    <xf numFmtId="0" fontId="27" fillId="23" borderId="4" xfId="0" applyFont="1" applyFill="1" applyBorder="1" applyAlignment="1">
      <alignment horizontal="center" vertical="center"/>
    </xf>
    <xf numFmtId="2" fontId="28" fillId="24" borderId="45" xfId="0" applyNumberFormat="1" applyFont="1" applyFill="1" applyBorder="1" applyAlignment="1"/>
    <xf numFmtId="2" fontId="0" fillId="0" borderId="46" xfId="0" applyNumberFormat="1" applyBorder="1" applyAlignment="1"/>
    <xf numFmtId="2" fontId="28" fillId="24" borderId="4" xfId="0" applyNumberFormat="1" applyFont="1" applyFill="1" applyBorder="1" applyAlignment="1"/>
    <xf numFmtId="2" fontId="0" fillId="0" borderId="4" xfId="0" applyNumberFormat="1" applyBorder="1" applyAlignment="1"/>
    <xf numFmtId="0" fontId="27" fillId="23" borderId="21" xfId="0" applyFont="1" applyFill="1" applyBorder="1" applyAlignment="1">
      <alignment horizontal="center" vertical="center" wrapText="1"/>
    </xf>
    <xf numFmtId="0" fontId="27" fillId="23" borderId="16" xfId="0" applyFont="1" applyFill="1" applyBorder="1" applyAlignment="1">
      <alignment horizontal="center" vertical="center" wrapText="1"/>
    </xf>
    <xf numFmtId="0" fontId="27" fillId="23" borderId="5" xfId="0" applyFont="1" applyFill="1" applyBorder="1" applyAlignment="1">
      <alignment horizontal="center" vertical="top"/>
    </xf>
    <xf numFmtId="0" fontId="27" fillId="23" borderId="18" xfId="0" applyFont="1" applyFill="1" applyBorder="1" applyAlignment="1">
      <alignment horizontal="center" vertical="top"/>
    </xf>
    <xf numFmtId="0" fontId="27" fillId="23" borderId="21" xfId="0" applyFont="1" applyFill="1" applyBorder="1" applyAlignment="1">
      <alignment horizontal="center" vertical="top" wrapText="1"/>
    </xf>
    <xf numFmtId="0" fontId="27" fillId="23" borderId="16" xfId="0" applyFont="1" applyFill="1" applyBorder="1" applyAlignment="1">
      <alignment horizontal="center" vertical="top" wrapText="1"/>
    </xf>
    <xf numFmtId="0" fontId="27" fillId="23" borderId="17" xfId="0" applyFont="1" applyFill="1" applyBorder="1" applyAlignment="1">
      <alignment horizontal="center" vertical="top"/>
    </xf>
    <xf numFmtId="0" fontId="26" fillId="22" borderId="0" xfId="0" applyFont="1" applyFill="1" applyBorder="1" applyAlignment="1">
      <alignment horizontal="left" vertical="top"/>
    </xf>
    <xf numFmtId="0" fontId="27" fillId="23" borderId="12" xfId="0" applyFont="1" applyFill="1" applyBorder="1" applyAlignment="1">
      <alignment horizontal="center" vertical="center" wrapText="1"/>
    </xf>
    <xf numFmtId="0" fontId="27" fillId="23" borderId="13" xfId="0" applyFont="1" applyFill="1" applyBorder="1" applyAlignment="1">
      <alignment horizontal="center" vertical="center" wrapText="1"/>
    </xf>
    <xf numFmtId="0" fontId="27" fillId="23" borderId="9" xfId="0" applyFont="1" applyFill="1" applyBorder="1" applyAlignment="1">
      <alignment horizontal="center" vertical="center" wrapText="1"/>
    </xf>
    <xf numFmtId="0" fontId="27" fillId="23" borderId="10" xfId="0" applyFont="1" applyFill="1" applyBorder="1" applyAlignment="1">
      <alignment horizontal="center" vertical="center" wrapText="1"/>
    </xf>
    <xf numFmtId="0" fontId="26" fillId="0" borderId="28" xfId="0" applyFont="1" applyBorder="1" applyAlignment="1">
      <alignment horizontal="center" vertical="center"/>
    </xf>
    <xf numFmtId="0" fontId="26" fillId="0" borderId="22" xfId="0" applyFont="1" applyBorder="1" applyAlignment="1">
      <alignment horizontal="center" vertical="center"/>
    </xf>
    <xf numFmtId="0" fontId="26" fillId="0" borderId="6" xfId="0" applyFont="1" applyBorder="1" applyAlignment="1">
      <alignment horizontal="center" vertical="center"/>
    </xf>
    <xf numFmtId="0" fontId="26" fillId="0" borderId="21" xfId="0" applyFont="1" applyBorder="1" applyAlignment="1">
      <alignment horizontal="center" vertical="center"/>
    </xf>
    <xf numFmtId="0" fontId="27" fillId="0" borderId="0" xfId="0" applyFont="1" applyFill="1" applyBorder="1" applyAlignment="1">
      <alignment horizontal="center" vertical="top" wrapText="1"/>
    </xf>
    <xf numFmtId="0" fontId="0" fillId="0" borderId="6" xfId="0" applyBorder="1" applyAlignment="1">
      <alignment horizontal="center" vertical="center"/>
    </xf>
    <xf numFmtId="0" fontId="27" fillId="23" borderId="20" xfId="0" applyFont="1" applyFill="1" applyBorder="1" applyAlignment="1">
      <alignment horizontal="center" vertical="center" wrapText="1"/>
    </xf>
    <xf numFmtId="0" fontId="30" fillId="22" borderId="0" xfId="38" applyFont="1" applyFill="1" applyBorder="1" applyAlignment="1">
      <alignment horizontal="left"/>
    </xf>
    <xf numFmtId="0" fontId="27" fillId="0" borderId="0" xfId="38" applyFont="1" applyFill="1" applyBorder="1" applyAlignment="1">
      <alignment horizontal="center" vertical="top" wrapText="1"/>
    </xf>
    <xf numFmtId="0" fontId="27" fillId="23" borderId="5" xfId="38" applyFont="1" applyFill="1" applyBorder="1" applyAlignment="1">
      <alignment horizontal="left" vertical="top"/>
    </xf>
    <xf numFmtId="0" fontId="27" fillId="23" borderId="18" xfId="38" applyFont="1" applyFill="1" applyBorder="1" applyAlignment="1">
      <alignment horizontal="left" vertical="top"/>
    </xf>
    <xf numFmtId="0" fontId="27" fillId="23" borderId="17" xfId="38" applyFont="1" applyFill="1" applyBorder="1" applyAlignment="1">
      <alignment horizontal="left" vertical="top"/>
    </xf>
    <xf numFmtId="0" fontId="26" fillId="26" borderId="14" xfId="38" applyFont="1" applyFill="1" applyBorder="1" applyAlignment="1" applyProtection="1">
      <alignment horizontal="left" vertical="top"/>
      <protection locked="0"/>
    </xf>
    <xf numFmtId="0" fontId="26" fillId="26" borderId="24" xfId="38" applyFont="1" applyFill="1" applyBorder="1" applyAlignment="1" applyProtection="1">
      <alignment horizontal="left" vertical="top"/>
      <protection locked="0"/>
    </xf>
    <xf numFmtId="0" fontId="26" fillId="26" borderId="44" xfId="38" applyFont="1" applyFill="1" applyBorder="1" applyAlignment="1" applyProtection="1">
      <alignment horizontal="left" vertical="top"/>
      <protection locked="0"/>
    </xf>
    <xf numFmtId="0" fontId="27" fillId="23" borderId="21" xfId="38" applyFont="1" applyFill="1" applyBorder="1" applyAlignment="1">
      <alignment horizontal="center" vertical="center" wrapText="1"/>
    </xf>
    <xf numFmtId="0" fontId="27" fillId="23" borderId="16" xfId="38" applyFont="1" applyFill="1" applyBorder="1" applyAlignment="1">
      <alignment horizontal="center" vertical="center" wrapText="1"/>
    </xf>
    <xf numFmtId="0" fontId="27" fillId="23" borderId="11" xfId="38" applyFont="1" applyFill="1" applyBorder="1" applyAlignment="1">
      <alignment horizontal="center" vertical="center" wrapText="1"/>
    </xf>
    <xf numFmtId="0" fontId="27" fillId="23" borderId="8" xfId="38" applyFont="1" applyFill="1" applyBorder="1" applyAlignment="1">
      <alignment horizontal="center" vertical="center" wrapText="1"/>
    </xf>
    <xf numFmtId="0" fontId="27" fillId="23" borderId="12" xfId="38" applyFont="1" applyFill="1" applyBorder="1" applyAlignment="1">
      <alignment horizontal="center" vertical="center" wrapText="1"/>
    </xf>
    <xf numFmtId="0" fontId="27" fillId="23" borderId="9" xfId="38" applyFont="1" applyFill="1" applyBorder="1" applyAlignment="1">
      <alignment horizontal="center" vertical="center" wrapText="1"/>
    </xf>
    <xf numFmtId="0" fontId="27" fillId="23" borderId="14" xfId="38" applyFont="1" applyFill="1" applyBorder="1" applyAlignment="1">
      <alignment horizontal="center" vertical="center" wrapText="1"/>
    </xf>
    <xf numFmtId="2" fontId="32" fillId="30" borderId="20" xfId="0" applyNumberFormat="1" applyFont="1" applyFill="1" applyBorder="1" applyAlignment="1">
      <alignment horizontal="center"/>
    </xf>
    <xf numFmtId="2" fontId="32" fillId="30" borderId="0" xfId="0" applyNumberFormat="1" applyFont="1" applyFill="1" applyBorder="1" applyAlignment="1">
      <alignment horizontal="center"/>
    </xf>
    <xf numFmtId="0" fontId="27" fillId="23" borderId="18" xfId="38" applyFont="1" applyFill="1" applyBorder="1" applyAlignment="1">
      <alignment vertical="top"/>
    </xf>
    <xf numFmtId="0" fontId="0" fillId="0" borderId="18" xfId="0" applyBorder="1" applyAlignment="1"/>
    <xf numFmtId="0" fontId="0" fillId="0" borderId="17" xfId="0" applyBorder="1" applyAlignment="1"/>
    <xf numFmtId="2" fontId="32" fillId="28" borderId="20" xfId="0" applyNumberFormat="1" applyFont="1" applyFill="1" applyBorder="1" applyAlignment="1">
      <alignment horizontal="center"/>
    </xf>
    <xf numFmtId="2" fontId="32" fillId="28" borderId="0" xfId="0" applyNumberFormat="1" applyFont="1" applyFill="1" applyBorder="1" applyAlignment="1">
      <alignment horizontal="center"/>
    </xf>
    <xf numFmtId="2" fontId="32" fillId="32" borderId="20" xfId="0" applyNumberFormat="1" applyFont="1" applyFill="1" applyBorder="1" applyAlignment="1">
      <alignment horizontal="center"/>
    </xf>
    <xf numFmtId="2" fontId="32" fillId="32" borderId="0" xfId="0" applyNumberFormat="1" applyFont="1" applyFill="1" applyBorder="1" applyAlignment="1">
      <alignment horizontal="center"/>
    </xf>
    <xf numFmtId="0" fontId="2" fillId="23" borderId="0" xfId="30" applyFill="1" applyAlignment="1" applyProtection="1"/>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erekening" xfId="25"/>
    <cellStyle name="Calculation" xfId="26"/>
    <cellStyle name="Gekoppelde cel" xfId="27"/>
    <cellStyle name="Goed" xfId="28"/>
    <cellStyle name="Good" xfId="29"/>
    <cellStyle name="Hyperlink" xfId="30" builtinId="8"/>
    <cellStyle name="Linked Cell" xfId="31"/>
    <cellStyle name="Neutraal" xfId="32"/>
    <cellStyle name="Neutral" xfId="33"/>
    <cellStyle name="Procent" xfId="34" builtinId="5"/>
    <cellStyle name="Procent 2" xfId="35"/>
    <cellStyle name="Procent 3" xfId="36"/>
    <cellStyle name="Standaard" xfId="0" builtinId="0"/>
    <cellStyle name="Standaard 2" xfId="37"/>
    <cellStyle name="Standaard 3" xfId="38"/>
    <cellStyle name="Titel" xfId="39"/>
    <cellStyle name="Title" xfId="40"/>
    <cellStyle name="Totaal" xfId="41"/>
    <cellStyle name="Total" xfId="42"/>
    <cellStyle name="Waarschuwingstekst" xfId="43"/>
    <cellStyle name="Warning Text" xfId="44"/>
  </cellStyles>
  <dxfs count="75">
    <dxf>
      <font>
        <b/>
        <i val="0"/>
        <color rgb="FF92D050"/>
      </font>
    </dxf>
    <dxf>
      <font>
        <b/>
        <i val="0"/>
        <color rgb="FFFF0000"/>
      </font>
    </dxf>
    <dxf>
      <font>
        <b/>
        <i val="0"/>
        <color rgb="FFFF0000"/>
      </font>
    </dxf>
    <dxf>
      <font>
        <b/>
        <i val="0"/>
        <color rgb="FF92D050"/>
      </font>
    </dxf>
    <dxf>
      <font>
        <b/>
        <i val="0"/>
        <color rgb="FFFF0000"/>
      </font>
    </dxf>
    <dxf>
      <font>
        <b/>
        <i val="0"/>
        <color rgb="FFFF0000"/>
      </font>
    </dxf>
    <dxf>
      <font>
        <b/>
        <i val="0"/>
        <color rgb="FF92D050"/>
      </font>
    </dxf>
    <dxf>
      <font>
        <b/>
        <i val="0"/>
        <color rgb="FFFF0000"/>
      </font>
    </dxf>
    <dxf>
      <font>
        <b/>
        <i val="0"/>
        <color rgb="FFFF0000"/>
      </font>
    </dxf>
    <dxf>
      <fill>
        <patternFill>
          <bgColor indexed="9"/>
        </patternFill>
      </fill>
    </dxf>
    <dxf>
      <font>
        <color rgb="FF9C0006"/>
      </font>
    </dxf>
    <dxf>
      <fill>
        <patternFill>
          <bgColor indexed="9"/>
        </patternFill>
      </fill>
    </dxf>
    <dxf>
      <font>
        <b/>
        <i val="0"/>
        <color rgb="FF92D050"/>
      </font>
    </dxf>
    <dxf>
      <font>
        <b/>
        <i val="0"/>
        <color rgb="FFFF0000"/>
      </font>
    </dxf>
    <dxf>
      <font>
        <b/>
        <i val="0"/>
        <color rgb="FFFF0000"/>
      </font>
    </dxf>
    <dxf>
      <font>
        <b/>
        <i val="0"/>
        <color rgb="FF92D050"/>
      </font>
    </dxf>
    <dxf>
      <font>
        <b/>
        <i val="0"/>
        <color rgb="FFFF0000"/>
      </font>
    </dxf>
    <dxf>
      <font>
        <b/>
        <i val="0"/>
        <color rgb="FFFF0000"/>
      </font>
    </dxf>
    <dxf>
      <font>
        <b val="0"/>
        <i val="0"/>
        <color rgb="FF92D050"/>
      </font>
    </dxf>
    <dxf>
      <font>
        <color rgb="FFFF0000"/>
      </font>
    </dxf>
    <dxf>
      <fill>
        <patternFill>
          <bgColor indexed="9"/>
        </patternFill>
      </fill>
    </dxf>
    <dxf>
      <fill>
        <patternFill>
          <bgColor indexed="9"/>
        </patternFill>
      </fill>
    </dxf>
    <dxf>
      <font>
        <b val="0"/>
        <i val="0"/>
        <color indexed="8"/>
      </font>
      <fill>
        <patternFill>
          <bgColor indexed="29"/>
        </patternFill>
      </fill>
    </dxf>
    <dxf>
      <font>
        <b val="0"/>
        <i val="0"/>
        <color indexed="8"/>
      </font>
      <fill>
        <patternFill>
          <bgColor indexed="42"/>
        </patternFill>
      </fill>
    </dxf>
    <dxf>
      <font>
        <color indexed="47"/>
      </font>
      <fill>
        <patternFill>
          <bgColor indexed="47"/>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ont>
        <b val="0"/>
        <i val="0"/>
        <color theme="1"/>
      </font>
      <fill>
        <patternFill patternType="none">
          <bgColor indexed="65"/>
        </patternFill>
      </fill>
    </dxf>
    <dxf>
      <font>
        <color theme="9" tint="0.39994506668294322"/>
      </font>
      <fill>
        <patternFill>
          <bgColor theme="9" tint="0.39994506668294322"/>
        </patternFill>
      </fill>
    </dxf>
    <dxf>
      <font>
        <b val="0"/>
        <i val="0"/>
        <color theme="1"/>
      </font>
      <fill>
        <patternFill patternType="none">
          <bgColor indexed="65"/>
        </patternFill>
      </fill>
    </dxf>
    <dxf>
      <font>
        <color theme="9" tint="0.39994506668294322"/>
      </font>
      <fill>
        <patternFill>
          <bgColor theme="9" tint="0.39994506668294322"/>
        </patternFill>
      </fill>
    </dxf>
    <dxf>
      <fill>
        <patternFill>
          <bgColor indexed="9"/>
        </patternFill>
      </fill>
    </dxf>
    <dxf>
      <font>
        <b val="0"/>
        <i val="0"/>
        <color theme="1"/>
      </font>
      <fill>
        <patternFill patternType="none">
          <bgColor indexed="65"/>
        </patternFill>
      </fill>
    </dxf>
    <dxf>
      <font>
        <color theme="9" tint="0.39994506668294322"/>
      </font>
      <fill>
        <patternFill>
          <bgColor theme="9" tint="0.39994506668294322"/>
        </patternFill>
      </fill>
    </dxf>
    <dxf>
      <font>
        <b val="0"/>
        <i val="0"/>
        <color theme="1"/>
      </font>
      <fill>
        <patternFill patternType="none">
          <bgColor indexed="65"/>
        </patternFill>
      </fill>
    </dxf>
    <dxf>
      <font>
        <color theme="9" tint="0.39994506668294322"/>
      </font>
      <fill>
        <patternFill>
          <bgColor theme="9" tint="0.39994506668294322"/>
        </patternFill>
      </fill>
    </dxf>
    <dxf>
      <fill>
        <patternFill>
          <bgColor indexed="9"/>
        </patternFill>
      </fill>
    </dxf>
    <dxf>
      <font>
        <b val="0"/>
        <i val="0"/>
        <color theme="1"/>
      </font>
      <fill>
        <patternFill patternType="none">
          <bgColor indexed="65"/>
        </patternFill>
      </fill>
    </dxf>
    <dxf>
      <font>
        <color theme="9" tint="0.39994506668294322"/>
      </font>
      <fill>
        <patternFill>
          <bgColor theme="9" tint="0.39994506668294322"/>
        </patternFill>
      </fill>
    </dxf>
    <dxf>
      <font>
        <b val="0"/>
        <i val="0"/>
        <color theme="1"/>
      </font>
      <fill>
        <patternFill patternType="none">
          <bgColor indexed="65"/>
        </patternFill>
      </fill>
    </dxf>
    <dxf>
      <font>
        <color theme="9" tint="0.39994506668294322"/>
      </font>
      <fill>
        <patternFill>
          <bgColor theme="9" tint="0.39994506668294322"/>
        </patternFill>
      </fill>
    </dxf>
    <dxf>
      <fill>
        <patternFill>
          <bgColor indexed="9"/>
        </patternFill>
      </fill>
    </dxf>
    <dxf>
      <font>
        <b val="0"/>
        <i val="0"/>
        <color theme="1"/>
      </font>
      <fill>
        <patternFill patternType="none">
          <bgColor indexed="65"/>
        </patternFill>
      </fill>
    </dxf>
    <dxf>
      <font>
        <color theme="9" tint="0.39994506668294322"/>
      </font>
      <fill>
        <patternFill>
          <bgColor theme="9" tint="0.39994506668294322"/>
        </patternFill>
      </fill>
    </dxf>
    <dxf>
      <font>
        <b val="0"/>
        <i val="0"/>
        <color theme="1"/>
      </font>
      <fill>
        <patternFill patternType="none">
          <bgColor indexed="65"/>
        </patternFill>
      </fill>
    </dxf>
    <dxf>
      <font>
        <color theme="9" tint="0.39994506668294322"/>
      </font>
      <fill>
        <patternFill>
          <bgColor theme="9" tint="0.39994506668294322"/>
        </patternFill>
      </fill>
    </dxf>
    <dxf>
      <fill>
        <patternFill>
          <bgColor indexed="9"/>
        </patternFill>
      </fill>
    </dxf>
    <dxf>
      <font>
        <b val="0"/>
        <i val="0"/>
        <color indexed="8"/>
      </font>
      <fill>
        <patternFill>
          <bgColor indexed="29"/>
        </patternFill>
      </fill>
    </dxf>
    <dxf>
      <font>
        <b val="0"/>
        <i val="0"/>
        <color indexed="8"/>
      </font>
      <fill>
        <patternFill>
          <bgColor indexed="42"/>
        </patternFill>
      </fill>
    </dxf>
    <dxf>
      <font>
        <color indexed="47"/>
      </font>
      <fill>
        <patternFill>
          <bgColor indexed="47"/>
        </patternFill>
      </fill>
    </dxf>
    <dxf>
      <fill>
        <patternFill>
          <bgColor indexed="9"/>
        </patternFill>
      </fill>
    </dxf>
    <dxf>
      <fill>
        <patternFill>
          <bgColor indexed="9"/>
        </patternFill>
      </fill>
    </dxf>
    <dxf>
      <fill>
        <patternFill>
          <bgColor indexed="9"/>
        </patternFill>
      </fill>
    </dxf>
    <dxf>
      <fill>
        <patternFill>
          <bgColor indexed="29"/>
        </patternFill>
      </fill>
    </dxf>
    <dxf>
      <fill>
        <patternFill>
          <bgColor indexed="29"/>
        </patternFill>
      </fill>
    </dxf>
    <dxf>
      <font>
        <condense val="0"/>
        <extend val="0"/>
        <color indexed="47"/>
      </font>
      <fill>
        <patternFill>
          <bgColor indexed="47"/>
        </patternFill>
      </fill>
    </dxf>
    <dxf>
      <fill>
        <patternFill>
          <bgColor indexed="9"/>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42"/>
        </patternFill>
      </fill>
    </dxf>
    <dxf>
      <font>
        <condense val="0"/>
        <extend val="0"/>
        <color indexed="8"/>
      </font>
      <fill>
        <patternFill>
          <bgColor indexed="29"/>
        </patternFill>
      </fill>
    </dxf>
    <dxf>
      <fill>
        <patternFill>
          <bgColor indexed="29"/>
        </patternFill>
      </fill>
    </dxf>
    <dxf>
      <font>
        <condense val="0"/>
        <extend val="0"/>
        <color indexed="47"/>
      </font>
      <fill>
        <patternFill>
          <bgColor indexed="47"/>
        </patternFill>
      </fill>
    </dxf>
    <dxf>
      <fill>
        <patternFill>
          <bgColor indexed="29"/>
        </patternFill>
      </fill>
    </dxf>
    <dxf>
      <fill>
        <patternFill>
          <bgColor indexed="29"/>
        </patternFill>
      </fill>
    </dxf>
    <dxf>
      <font>
        <condense val="0"/>
        <extend val="0"/>
        <color indexed="47"/>
      </font>
      <fill>
        <patternFill>
          <bgColor indexed="47"/>
        </patternFill>
      </fill>
    </dxf>
    <dxf>
      <fill>
        <patternFill>
          <bgColor indexed="9"/>
        </patternFill>
      </fill>
    </dxf>
    <dxf>
      <fill>
        <patternFill>
          <bgColor indexed="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5</xdr:row>
      <xdr:rowOff>0</xdr:rowOff>
    </xdr:from>
    <xdr:to>
      <xdr:col>3</xdr:col>
      <xdr:colOff>638175</xdr:colOff>
      <xdr:row>19</xdr:row>
      <xdr:rowOff>28575</xdr:rowOff>
    </xdr:to>
    <xdr:pic>
      <xdr:nvPicPr>
        <xdr:cNvPr id="2088" name="Picture 1" descr="Kalender bild0_1"/>
        <xdr:cNvPicPr>
          <a:picLocks noChangeAspect="1" noChangeArrowheads="1"/>
        </xdr:cNvPicPr>
      </xdr:nvPicPr>
      <xdr:blipFill>
        <a:blip xmlns:r="http://schemas.openxmlformats.org/officeDocument/2006/relationships" r:embed="rId1" cstate="print"/>
        <a:srcRect/>
        <a:stretch>
          <a:fillRect/>
        </a:stretch>
      </xdr:blipFill>
      <xdr:spPr bwMode="auto">
        <a:xfrm>
          <a:off x="457200" y="800100"/>
          <a:ext cx="2352675" cy="22955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981075</xdr:colOff>
      <xdr:row>0</xdr:row>
      <xdr:rowOff>104775</xdr:rowOff>
    </xdr:from>
    <xdr:to>
      <xdr:col>8</xdr:col>
      <xdr:colOff>9525</xdr:colOff>
      <xdr:row>9</xdr:row>
      <xdr:rowOff>161925</xdr:rowOff>
    </xdr:to>
    <xdr:pic>
      <xdr:nvPicPr>
        <xdr:cNvPr id="29724" name="Picture 14"/>
        <xdr:cNvPicPr>
          <a:picLocks noChangeAspect="1" noChangeArrowheads="1"/>
        </xdr:cNvPicPr>
      </xdr:nvPicPr>
      <xdr:blipFill>
        <a:blip xmlns:r="http://schemas.openxmlformats.org/officeDocument/2006/relationships" r:embed="rId1" cstate="print"/>
        <a:srcRect/>
        <a:stretch>
          <a:fillRect/>
        </a:stretch>
      </xdr:blipFill>
      <xdr:spPr bwMode="auto">
        <a:xfrm>
          <a:off x="4133850" y="104775"/>
          <a:ext cx="2809875" cy="1724025"/>
        </a:xfrm>
        <a:prstGeom prst="rect">
          <a:avLst/>
        </a:prstGeom>
        <a:noFill/>
        <a:ln w="9525">
          <a:solidFill>
            <a:srgbClr val="000000"/>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142875</xdr:colOff>
      <xdr:row>3</xdr:row>
      <xdr:rowOff>57150</xdr:rowOff>
    </xdr:from>
    <xdr:to>
      <xdr:col>6</xdr:col>
      <xdr:colOff>1095375</xdr:colOff>
      <xdr:row>11</xdr:row>
      <xdr:rowOff>114300</xdr:rowOff>
    </xdr:to>
    <xdr:pic>
      <xdr:nvPicPr>
        <xdr:cNvPr id="30747"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4229100" y="581025"/>
          <a:ext cx="1714500" cy="1524000"/>
        </a:xfrm>
        <a:prstGeom prst="rect">
          <a:avLst/>
        </a:prstGeom>
        <a:noFill/>
        <a:ln w="9525">
          <a:solidFill>
            <a:srgbClr val="000000"/>
          </a:solid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57150</xdr:colOff>
      <xdr:row>1</xdr:row>
      <xdr:rowOff>142875</xdr:rowOff>
    </xdr:from>
    <xdr:to>
      <xdr:col>8</xdr:col>
      <xdr:colOff>114300</xdr:colOff>
      <xdr:row>11</xdr:row>
      <xdr:rowOff>19050</xdr:rowOff>
    </xdr:to>
    <xdr:pic>
      <xdr:nvPicPr>
        <xdr:cNvPr id="38931"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5105400" y="342900"/>
          <a:ext cx="1533525" cy="15049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1209675</xdr:colOff>
      <xdr:row>1</xdr:row>
      <xdr:rowOff>19050</xdr:rowOff>
    </xdr:from>
    <xdr:to>
      <xdr:col>6</xdr:col>
      <xdr:colOff>504825</xdr:colOff>
      <xdr:row>11</xdr:row>
      <xdr:rowOff>57150</xdr:rowOff>
    </xdr:to>
    <xdr:pic>
      <xdr:nvPicPr>
        <xdr:cNvPr id="34842" name="Picture 26"/>
        <xdr:cNvPicPr>
          <a:picLocks noChangeAspect="1" noChangeArrowheads="1"/>
        </xdr:cNvPicPr>
      </xdr:nvPicPr>
      <xdr:blipFill>
        <a:blip xmlns:r="http://schemas.openxmlformats.org/officeDocument/2006/relationships" r:embed="rId1" cstate="print"/>
        <a:srcRect/>
        <a:stretch>
          <a:fillRect/>
        </a:stretch>
      </xdr:blipFill>
      <xdr:spPr bwMode="auto">
        <a:xfrm>
          <a:off x="6372225" y="219075"/>
          <a:ext cx="2800350" cy="166687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561975</xdr:colOff>
      <xdr:row>0</xdr:row>
      <xdr:rowOff>123825</xdr:rowOff>
    </xdr:from>
    <xdr:to>
      <xdr:col>6</xdr:col>
      <xdr:colOff>161925</xdr:colOff>
      <xdr:row>10</xdr:row>
      <xdr:rowOff>57150</xdr:rowOff>
    </xdr:to>
    <xdr:pic>
      <xdr:nvPicPr>
        <xdr:cNvPr id="3381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905500" y="123825"/>
          <a:ext cx="1724025" cy="1600200"/>
        </a:xfrm>
        <a:prstGeom prst="rect">
          <a:avLst/>
        </a:prstGeom>
        <a:noFill/>
        <a:ln w="9525">
          <a:solidFill>
            <a:srgbClr val="000000"/>
          </a:solid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26</xdr:row>
      <xdr:rowOff>9524</xdr:rowOff>
    </xdr:from>
    <xdr:to>
      <xdr:col>11</xdr:col>
      <xdr:colOff>0</xdr:colOff>
      <xdr:row>33</xdr:row>
      <xdr:rowOff>123824</xdr:rowOff>
    </xdr:to>
    <xdr:sp macro="" textlink="">
      <xdr:nvSpPr>
        <xdr:cNvPr id="2" name="Tekstvak 1"/>
        <xdr:cNvSpPr txBox="1"/>
      </xdr:nvSpPr>
      <xdr:spPr>
        <a:xfrm>
          <a:off x="0" y="3629024"/>
          <a:ext cx="8991600" cy="1247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i="1"/>
            <a:t>- In dit voorbeeld zijn het aantal slices, slice thickness en z-coverage genomen, maar hier kan in gevarieerd worden. Vraag leverancier welke instellingen zij</a:t>
          </a:r>
          <a:r>
            <a:rPr lang="en-US" sz="1100" i="1" baseline="0"/>
            <a:t> </a:t>
          </a:r>
          <a:r>
            <a:rPr lang="en-US" sz="1100" i="1"/>
            <a:t>gebruiken bij de door hen aangegeven specificaties. Kijk ook naar scan mode, kV en mA/mAs</a:t>
          </a:r>
        </a:p>
        <a:p>
          <a:r>
            <a:rPr lang="en-US" sz="1100" i="1"/>
            <a:t>- Let goed op of de dosismeter die je gebruikt een dosis geeft in mGy of in mGy*cm, dit beinvloed de manier van hoe er gerekend moet worden in deze excel file</a:t>
          </a:r>
        </a:p>
        <a:p>
          <a:r>
            <a:rPr lang="en-US" sz="1100" i="1"/>
            <a:t>-</a:t>
          </a:r>
          <a:r>
            <a:rPr lang="en-US" sz="1100" i="1" baseline="0"/>
            <a:t> </a:t>
          </a:r>
          <a:r>
            <a:rPr lang="nl-NL" sz="1100" i="1">
              <a:solidFill>
                <a:schemeClr val="dk1"/>
              </a:solidFill>
              <a:latin typeface="+mn-lt"/>
              <a:ea typeface="+mn-ea"/>
              <a:cs typeface="+mn-cs"/>
            </a:rPr>
            <a:t>Voor dual source systemen dient de meting separaat te worden uitgevoerd voor beide buizen, zodat de gemeten CTDI</a:t>
          </a:r>
          <a:r>
            <a:rPr lang="nl-NL" sz="1100" i="1" baseline="-25000">
              <a:solidFill>
                <a:schemeClr val="dk1"/>
              </a:solidFill>
              <a:latin typeface="+mn-lt"/>
              <a:ea typeface="+mn-ea"/>
              <a:cs typeface="+mn-cs"/>
            </a:rPr>
            <a:t>vol</a:t>
          </a:r>
          <a:r>
            <a:rPr lang="nl-NL" sz="1100" i="1">
              <a:solidFill>
                <a:schemeClr val="dk1"/>
              </a:solidFill>
              <a:latin typeface="+mn-lt"/>
              <a:ea typeface="+mn-ea"/>
              <a:cs typeface="+mn-cs"/>
            </a:rPr>
            <a:t> waarde per buis kan worden vergeleken met de specificaties van de fabrikant. </a:t>
          </a:r>
          <a:endParaRPr lang="en-US" sz="1100" i="1"/>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133350</xdr:colOff>
      <xdr:row>5</xdr:row>
      <xdr:rowOff>19050</xdr:rowOff>
    </xdr:from>
    <xdr:to>
      <xdr:col>21</xdr:col>
      <xdr:colOff>552450</xdr:colOff>
      <xdr:row>17</xdr:row>
      <xdr:rowOff>57150</xdr:rowOff>
    </xdr:to>
    <xdr:pic>
      <xdr:nvPicPr>
        <xdr:cNvPr id="16423"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11991975" y="866775"/>
          <a:ext cx="5143500" cy="2009775"/>
        </a:xfrm>
        <a:prstGeom prst="rect">
          <a:avLst/>
        </a:prstGeom>
        <a:noFill/>
        <a:ln w="9525">
          <a:solidFill>
            <a:srgbClr val="000000"/>
          </a:solidFill>
          <a:miter lim="800000"/>
          <a:headEnd/>
          <a:tailEnd/>
        </a:ln>
      </xdr:spPr>
    </xdr:pic>
    <xdr:clientData/>
  </xdr:twoCellAnchor>
  <xdr:twoCellAnchor>
    <xdr:from>
      <xdr:col>0</xdr:col>
      <xdr:colOff>0</xdr:colOff>
      <xdr:row>23</xdr:row>
      <xdr:rowOff>114299</xdr:rowOff>
    </xdr:from>
    <xdr:to>
      <xdr:col>9</xdr:col>
      <xdr:colOff>923925</xdr:colOff>
      <xdr:row>31</xdr:row>
      <xdr:rowOff>66674</xdr:rowOff>
    </xdr:to>
    <xdr:sp macro="" textlink="">
      <xdr:nvSpPr>
        <xdr:cNvPr id="3" name="Tekstvak 2"/>
        <xdr:cNvSpPr txBox="1"/>
      </xdr:nvSpPr>
      <xdr:spPr>
        <a:xfrm>
          <a:off x="0" y="3895724"/>
          <a:ext cx="8991600" cy="1247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i="1"/>
            <a:t>- In dit voorbeeld zijn het aantal slices, slice thickness en z-coverage genomen, maar hier kan in gevarieerd worden. Vraag leverancier welke instellingen zij   </a:t>
          </a:r>
          <a:r>
            <a:rPr lang="en-US" sz="1100" i="1" baseline="0"/>
            <a:t>    </a:t>
          </a:r>
          <a:r>
            <a:rPr lang="en-US" sz="1100" i="1"/>
            <a:t>gebruiken bij de door hen aangegeven specificaties. Kijk ook naar scan mode, kV en mA/mAs</a:t>
          </a:r>
        </a:p>
        <a:p>
          <a:r>
            <a:rPr lang="en-US" sz="1100" i="1"/>
            <a:t>- Let goed op of de dosismeter die je gebruikt een dosis geeft in mGy of in mGy*cm, dit beinvloed de manier van hoe er gerekend moet worden in deze excel file</a:t>
          </a:r>
        </a:p>
        <a:p>
          <a:r>
            <a:rPr lang="nl-NL" sz="1100" i="1">
              <a:solidFill>
                <a:schemeClr val="dk1"/>
              </a:solidFill>
              <a:latin typeface="+mn-lt"/>
              <a:ea typeface="+mn-ea"/>
              <a:cs typeface="+mn-cs"/>
            </a:rPr>
            <a:t>- Voor dual source systemen dient de meting separaat te worden uitgevoerd voor beide buizen, zodat de gemeten CTDI</a:t>
          </a:r>
          <a:r>
            <a:rPr lang="nl-NL" sz="1100" i="1" baseline="-25000">
              <a:solidFill>
                <a:schemeClr val="dk1"/>
              </a:solidFill>
              <a:latin typeface="+mn-lt"/>
              <a:ea typeface="+mn-ea"/>
              <a:cs typeface="+mn-cs"/>
            </a:rPr>
            <a:t>vol</a:t>
          </a:r>
          <a:r>
            <a:rPr lang="nl-NL" sz="1100" i="1">
              <a:solidFill>
                <a:schemeClr val="dk1"/>
              </a:solidFill>
              <a:latin typeface="+mn-lt"/>
              <a:ea typeface="+mn-ea"/>
              <a:cs typeface="+mn-cs"/>
            </a:rPr>
            <a:t> waarde per buis kan worden vergeleken met de specificaties van de fabrikant. </a:t>
          </a:r>
          <a:endParaRPr lang="en-US" sz="1100" i="1"/>
        </a:p>
      </xdr:txBody>
    </xdr:sp>
    <xdr:clientData/>
  </xdr:twoCellAnchor>
</xdr:wsDr>
</file>

<file path=xl/theme/theme1.xml><?xml version="1.0" encoding="utf-8"?>
<a:theme xmlns:a="http://schemas.openxmlformats.org/drawingml/2006/main" name="Office-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rng@nvkf.n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workbookViewId="0"/>
  </sheetViews>
  <sheetFormatPr defaultColWidth="10.85546875" defaultRowHeight="12.75" x14ac:dyDescent="0.2"/>
  <cols>
    <col min="1" max="6" width="10.85546875" style="1"/>
    <col min="7" max="7" width="25.42578125" style="1" customWidth="1"/>
    <col min="8" max="16384" width="10.85546875" style="1"/>
  </cols>
  <sheetData>
    <row r="1" spans="1:9" s="6" customFormat="1" x14ac:dyDescent="0.2"/>
    <row r="2" spans="1:9" s="6" customFormat="1" ht="15.75" x14ac:dyDescent="0.25">
      <c r="A2" s="7" t="s">
        <v>29</v>
      </c>
      <c r="B2" s="8"/>
      <c r="C2" s="8"/>
      <c r="D2" s="8"/>
      <c r="E2" s="8"/>
      <c r="F2" s="8"/>
      <c r="G2" s="8"/>
      <c r="H2" s="8"/>
      <c r="I2" s="8"/>
    </row>
    <row r="3" spans="1:9" s="6" customFormat="1" ht="6.75" customHeight="1" x14ac:dyDescent="0.2">
      <c r="A3" s="8"/>
      <c r="B3" s="8"/>
      <c r="C3" s="8"/>
      <c r="D3" s="8"/>
      <c r="E3" s="8"/>
      <c r="F3" s="8"/>
      <c r="G3" s="8"/>
      <c r="H3" s="8"/>
      <c r="I3" s="8"/>
    </row>
    <row r="4" spans="1:9" ht="15" x14ac:dyDescent="0.25">
      <c r="A4" s="9" t="s">
        <v>21</v>
      </c>
      <c r="B4" s="10"/>
      <c r="C4" s="10"/>
      <c r="D4" s="10"/>
      <c r="E4" s="10"/>
      <c r="F4" s="10"/>
      <c r="G4" s="10"/>
      <c r="H4" s="10"/>
      <c r="I4" s="10"/>
    </row>
    <row r="5" spans="1:9" x14ac:dyDescent="0.2">
      <c r="A5" s="10"/>
      <c r="B5" s="10"/>
      <c r="C5" s="10"/>
      <c r="D5" s="10"/>
      <c r="E5" s="10"/>
      <c r="F5" s="10"/>
      <c r="G5" s="10"/>
      <c r="H5" s="8"/>
      <c r="I5" s="10"/>
    </row>
    <row r="6" spans="1:9" x14ac:dyDescent="0.2">
      <c r="A6" s="10"/>
      <c r="B6" s="10"/>
      <c r="C6" s="10"/>
      <c r="D6" s="10"/>
      <c r="E6" s="10"/>
      <c r="F6" s="11" t="s">
        <v>32</v>
      </c>
      <c r="G6" s="12" t="s">
        <v>33</v>
      </c>
      <c r="H6" s="12" t="s">
        <v>38</v>
      </c>
      <c r="I6" s="10"/>
    </row>
    <row r="7" spans="1:9" x14ac:dyDescent="0.2">
      <c r="A7" s="10"/>
      <c r="B7" s="10"/>
      <c r="C7" s="10"/>
      <c r="D7" s="10"/>
      <c r="E7" s="10"/>
      <c r="F7" s="11"/>
      <c r="G7" s="12" t="s">
        <v>34</v>
      </c>
      <c r="H7" s="12" t="s">
        <v>39</v>
      </c>
      <c r="I7" s="10"/>
    </row>
    <row r="8" spans="1:9" x14ac:dyDescent="0.2">
      <c r="A8" s="10"/>
      <c r="B8" s="10"/>
      <c r="C8" s="10"/>
      <c r="D8" s="10"/>
      <c r="E8" s="10"/>
      <c r="F8" s="11"/>
      <c r="G8" s="12" t="s">
        <v>35</v>
      </c>
      <c r="H8" s="10" t="s">
        <v>26</v>
      </c>
      <c r="I8" s="10"/>
    </row>
    <row r="9" spans="1:9" x14ac:dyDescent="0.2">
      <c r="A9" s="10"/>
      <c r="B9" s="10"/>
      <c r="C9" s="10"/>
      <c r="D9" s="10"/>
      <c r="E9" s="10"/>
      <c r="F9" s="11"/>
      <c r="G9" s="12" t="s">
        <v>36</v>
      </c>
      <c r="H9" s="30" t="s">
        <v>50</v>
      </c>
      <c r="I9" s="10"/>
    </row>
    <row r="10" spans="1:9" x14ac:dyDescent="0.2">
      <c r="A10" s="10"/>
      <c r="B10" s="10"/>
      <c r="C10" s="10"/>
      <c r="D10" s="10"/>
      <c r="E10" s="10"/>
      <c r="F10" s="11"/>
      <c r="G10" s="12" t="s">
        <v>37</v>
      </c>
      <c r="H10" s="30" t="s">
        <v>51</v>
      </c>
      <c r="I10" s="10"/>
    </row>
    <row r="11" spans="1:9" x14ac:dyDescent="0.2">
      <c r="A11" s="10"/>
      <c r="B11" s="10"/>
      <c r="C11" s="10"/>
      <c r="D11" s="10"/>
      <c r="E11" s="10"/>
      <c r="F11" s="11"/>
      <c r="G11" s="11"/>
      <c r="H11" s="11"/>
      <c r="I11" s="10"/>
    </row>
    <row r="12" spans="1:9" x14ac:dyDescent="0.2">
      <c r="A12" s="10"/>
      <c r="B12" s="10"/>
      <c r="C12" s="10"/>
      <c r="D12" s="10"/>
      <c r="E12" s="10"/>
      <c r="F12" s="11" t="s">
        <v>31</v>
      </c>
      <c r="G12" s="305" t="s">
        <v>166</v>
      </c>
      <c r="H12" s="11"/>
      <c r="I12" s="10"/>
    </row>
    <row r="13" spans="1:9" x14ac:dyDescent="0.2">
      <c r="A13" s="10"/>
      <c r="B13" s="10"/>
      <c r="C13" s="10"/>
      <c r="D13" s="10"/>
      <c r="E13" s="10"/>
      <c r="F13" s="11"/>
      <c r="G13" s="11"/>
      <c r="H13" s="11"/>
      <c r="I13" s="10"/>
    </row>
    <row r="14" spans="1:9" x14ac:dyDescent="0.2">
      <c r="A14" s="10"/>
      <c r="B14" s="10"/>
      <c r="C14" s="10"/>
      <c r="D14" s="10"/>
      <c r="E14" s="10"/>
      <c r="F14" s="11" t="s">
        <v>40</v>
      </c>
      <c r="G14" s="13" t="s">
        <v>52</v>
      </c>
      <c r="H14" s="11"/>
      <c r="I14" s="10"/>
    </row>
    <row r="15" spans="1:9" x14ac:dyDescent="0.2">
      <c r="A15" s="10"/>
      <c r="B15" s="10"/>
      <c r="C15" s="10"/>
      <c r="D15" s="10"/>
      <c r="E15" s="10"/>
      <c r="F15" s="11"/>
      <c r="G15" s="11"/>
      <c r="H15" s="11"/>
      <c r="I15" s="10"/>
    </row>
    <row r="16" spans="1:9" x14ac:dyDescent="0.2">
      <c r="A16" s="10"/>
      <c r="B16" s="10"/>
      <c r="C16" s="10"/>
      <c r="D16" s="10"/>
      <c r="E16" s="10"/>
      <c r="F16" s="11" t="s">
        <v>30</v>
      </c>
      <c r="G16" s="11" t="s">
        <v>22</v>
      </c>
      <c r="H16" s="30"/>
      <c r="I16" s="10"/>
    </row>
    <row r="17" spans="1:9" x14ac:dyDescent="0.2">
      <c r="A17" s="10"/>
      <c r="B17" s="10"/>
      <c r="C17" s="10"/>
      <c r="D17" s="10"/>
      <c r="E17" s="10"/>
      <c r="F17" s="11"/>
      <c r="G17" s="11" t="s">
        <v>23</v>
      </c>
      <c r="H17" s="11"/>
      <c r="I17" s="10"/>
    </row>
    <row r="18" spans="1:9" x14ac:dyDescent="0.2">
      <c r="A18" s="10"/>
      <c r="B18" s="10"/>
      <c r="C18" s="10"/>
      <c r="D18" s="10"/>
      <c r="E18" s="10"/>
      <c r="F18" s="11"/>
      <c r="G18" s="11" t="s">
        <v>24</v>
      </c>
      <c r="H18" s="11"/>
      <c r="I18" s="10"/>
    </row>
    <row r="19" spans="1:9" x14ac:dyDescent="0.2">
      <c r="A19" s="10"/>
      <c r="B19" s="10"/>
      <c r="C19" s="10"/>
      <c r="D19" s="10"/>
      <c r="E19" s="10"/>
      <c r="F19" s="11"/>
      <c r="G19" s="30" t="s">
        <v>151</v>
      </c>
      <c r="H19" s="11"/>
      <c r="I19" s="10"/>
    </row>
    <row r="20" spans="1:9" x14ac:dyDescent="0.2">
      <c r="A20" s="10"/>
      <c r="B20" s="10"/>
      <c r="C20" s="10"/>
      <c r="D20" s="10"/>
      <c r="E20" s="10"/>
      <c r="F20" s="11"/>
      <c r="G20" s="30" t="s">
        <v>165</v>
      </c>
      <c r="H20" s="11"/>
      <c r="I20" s="10"/>
    </row>
    <row r="21" spans="1:9" x14ac:dyDescent="0.2">
      <c r="A21" s="10"/>
      <c r="B21" s="10"/>
      <c r="C21" s="10"/>
      <c r="D21" s="10"/>
      <c r="E21" s="10"/>
      <c r="F21" s="11"/>
      <c r="G21" s="14"/>
      <c r="H21" s="11"/>
      <c r="I21" s="10"/>
    </row>
    <row r="22" spans="1:9" s="6" customFormat="1" x14ac:dyDescent="0.2">
      <c r="A22" s="15"/>
      <c r="B22" s="11"/>
      <c r="C22" s="11"/>
      <c r="D22" s="11"/>
      <c r="E22" s="11"/>
      <c r="F22" s="11"/>
      <c r="G22" s="14"/>
      <c r="H22" s="11"/>
      <c r="I22" s="8"/>
    </row>
    <row r="23" spans="1:9" s="6" customFormat="1" ht="15" x14ac:dyDescent="0.2">
      <c r="A23" s="16"/>
      <c r="B23" s="8"/>
      <c r="C23" s="8"/>
      <c r="D23" s="8"/>
      <c r="E23" s="8"/>
      <c r="F23" s="8"/>
      <c r="G23" s="17"/>
      <c r="H23" s="8"/>
      <c r="I23" s="8"/>
    </row>
    <row r="24" spans="1:9" s="6" customFormat="1" ht="15" customHeight="1" x14ac:dyDescent="0.2">
      <c r="A24" s="18"/>
    </row>
    <row r="25" spans="1:9" s="6" customFormat="1" ht="15" customHeight="1" x14ac:dyDescent="0.2">
      <c r="A25" s="19" t="s">
        <v>41</v>
      </c>
    </row>
    <row r="26" spans="1:9" s="6" customFormat="1" ht="71.25" customHeight="1" x14ac:dyDescent="0.2">
      <c r="A26" s="244" t="s">
        <v>25</v>
      </c>
      <c r="B26" s="244"/>
      <c r="C26" s="244"/>
      <c r="D26" s="244"/>
      <c r="E26" s="244"/>
      <c r="F26" s="244"/>
      <c r="G26" s="244"/>
      <c r="H26" s="244"/>
      <c r="I26" s="244"/>
    </row>
  </sheetData>
  <mergeCells count="1">
    <mergeCell ref="A26:I26"/>
  </mergeCells>
  <phoneticPr fontId="6" type="noConversion"/>
  <hyperlinks>
    <hyperlink ref="G12" r:id="rId1"/>
  </hyperlinks>
  <pageMargins left="0.75" right="0.75" top="1" bottom="1" header="0.5" footer="0.5"/>
  <pageSetup paperSize="9" orientation="portrait"/>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9"/>
  <sheetViews>
    <sheetView workbookViewId="0">
      <selection activeCell="C7" sqref="C7"/>
    </sheetView>
  </sheetViews>
  <sheetFormatPr defaultColWidth="11.42578125" defaultRowHeight="12.75" x14ac:dyDescent="0.2"/>
  <cols>
    <col min="1" max="1" width="26.85546875" style="118" customWidth="1"/>
    <col min="2" max="2" width="16.5703125" style="118" bestFit="1" customWidth="1"/>
    <col min="3" max="3" width="15.28515625" style="118" customWidth="1"/>
    <col min="4" max="4" width="18.7109375" style="118" customWidth="1"/>
    <col min="5" max="5" width="41.140625" style="118" customWidth="1"/>
    <col min="6" max="6" width="11.42578125" style="118"/>
    <col min="7" max="7" width="17.5703125" style="118" customWidth="1"/>
    <col min="8" max="8" width="25.7109375" style="118" customWidth="1"/>
    <col min="9" max="16384" width="11.42578125" style="118"/>
  </cols>
  <sheetData>
    <row r="1" spans="1:42" s="96" customFormat="1" ht="15.95" customHeight="1" x14ac:dyDescent="0.25">
      <c r="A1" s="281" t="s">
        <v>102</v>
      </c>
      <c r="B1" s="281"/>
      <c r="C1" s="281"/>
      <c r="D1" s="281"/>
      <c r="E1" s="281"/>
      <c r="F1" s="281"/>
      <c r="G1" s="281"/>
      <c r="H1" s="97"/>
      <c r="AO1" s="97"/>
      <c r="AP1" s="97"/>
    </row>
    <row r="2" spans="1:42" s="96" customFormat="1" ht="12.95" customHeight="1" x14ac:dyDescent="0.25">
      <c r="A2" s="281"/>
      <c r="B2" s="281"/>
      <c r="C2" s="281"/>
      <c r="D2" s="281"/>
      <c r="E2" s="281"/>
      <c r="F2" s="281"/>
      <c r="G2" s="281"/>
      <c r="H2" s="97"/>
      <c r="AO2" s="97"/>
      <c r="AP2" s="97"/>
    </row>
    <row r="3" spans="1:42" s="98" customFormat="1" x14ac:dyDescent="0.2">
      <c r="A3" s="117" t="s">
        <v>62</v>
      </c>
      <c r="B3" s="116"/>
      <c r="C3" s="116"/>
      <c r="D3" s="116"/>
      <c r="E3" s="116"/>
      <c r="F3" s="116"/>
      <c r="G3" s="116"/>
      <c r="H3" s="115"/>
      <c r="I3" s="114"/>
      <c r="J3" s="96"/>
      <c r="K3" s="96"/>
      <c r="L3" s="96"/>
      <c r="M3" s="96"/>
      <c r="N3" s="96"/>
      <c r="O3" s="96"/>
      <c r="P3" s="96"/>
      <c r="Q3" s="96"/>
      <c r="R3" s="96"/>
      <c r="S3" s="96"/>
      <c r="T3" s="96"/>
      <c r="U3" s="99"/>
      <c r="V3" s="99"/>
      <c r="W3" s="99"/>
      <c r="X3" s="99"/>
      <c r="Y3" s="99"/>
      <c r="Z3" s="99"/>
      <c r="AA3" s="99"/>
      <c r="AB3" s="99"/>
      <c r="AC3" s="99"/>
      <c r="AD3" s="99"/>
      <c r="AE3" s="99"/>
    </row>
    <row r="4" spans="1:42" s="98" customFormat="1" x14ac:dyDescent="0.2">
      <c r="A4" s="113"/>
      <c r="B4" s="113"/>
      <c r="C4" s="113"/>
      <c r="D4" s="113"/>
      <c r="E4" s="113"/>
      <c r="F4" s="113"/>
      <c r="G4" s="113"/>
      <c r="H4" s="119"/>
      <c r="I4" s="119"/>
      <c r="J4" s="119"/>
      <c r="K4" s="119"/>
      <c r="L4" s="119"/>
      <c r="M4" s="119"/>
      <c r="N4" s="118"/>
      <c r="O4" s="118"/>
      <c r="P4" s="118"/>
      <c r="Q4" s="118"/>
      <c r="R4" s="118"/>
      <c r="S4" s="118"/>
      <c r="T4" s="118"/>
      <c r="U4" s="118"/>
      <c r="V4" s="118"/>
      <c r="W4" s="118"/>
      <c r="X4" s="118"/>
      <c r="Y4" s="118"/>
      <c r="Z4" s="118"/>
      <c r="AA4" s="118"/>
      <c r="AB4" s="118"/>
      <c r="AC4" s="118"/>
      <c r="AD4" s="118"/>
      <c r="AE4" s="118"/>
      <c r="AF4" s="118"/>
      <c r="AG4" s="118"/>
      <c r="AH4" s="118"/>
    </row>
    <row r="5" spans="1:42" s="98" customFormat="1" ht="12.75" customHeight="1" x14ac:dyDescent="0.2">
      <c r="A5" s="293" t="s">
        <v>152</v>
      </c>
      <c r="B5" s="291" t="s">
        <v>101</v>
      </c>
      <c r="C5" s="293" t="s">
        <v>100</v>
      </c>
      <c r="D5" s="127"/>
      <c r="E5" s="114"/>
      <c r="F5" s="114"/>
      <c r="G5" s="282"/>
      <c r="H5" s="119"/>
      <c r="I5" s="119"/>
      <c r="J5" s="119"/>
      <c r="K5" s="119"/>
      <c r="L5" s="119"/>
      <c r="M5" s="119"/>
      <c r="N5" s="118"/>
      <c r="O5" s="118"/>
      <c r="P5" s="118"/>
      <c r="Q5" s="118"/>
      <c r="R5" s="118"/>
      <c r="S5" s="118"/>
      <c r="T5" s="118"/>
      <c r="U5" s="118"/>
      <c r="V5" s="118"/>
      <c r="W5" s="118"/>
      <c r="X5" s="118"/>
      <c r="Y5" s="118"/>
      <c r="Z5" s="118"/>
      <c r="AA5" s="118"/>
      <c r="AB5" s="118"/>
      <c r="AC5" s="118"/>
      <c r="AD5" s="118"/>
      <c r="AE5" s="118"/>
      <c r="AF5" s="118"/>
      <c r="AG5" s="118"/>
      <c r="AH5" s="118"/>
    </row>
    <row r="6" spans="1:42" s="98" customFormat="1" ht="13.5" thickBot="1" x14ac:dyDescent="0.25">
      <c r="A6" s="295"/>
      <c r="B6" s="292"/>
      <c r="C6" s="294"/>
      <c r="D6" s="127"/>
      <c r="E6" s="112"/>
      <c r="F6" s="112"/>
      <c r="G6" s="282"/>
      <c r="H6" s="119"/>
      <c r="I6" s="119"/>
      <c r="J6" s="119"/>
      <c r="K6" s="119"/>
      <c r="L6" s="119"/>
      <c r="M6" s="119"/>
      <c r="N6" s="118"/>
      <c r="O6" s="118"/>
      <c r="P6" s="118"/>
      <c r="Q6" s="118"/>
      <c r="R6" s="118"/>
      <c r="S6" s="118"/>
      <c r="T6" s="118"/>
      <c r="U6" s="118"/>
      <c r="V6" s="118"/>
      <c r="W6" s="118"/>
      <c r="X6" s="118"/>
      <c r="Y6" s="118"/>
      <c r="Z6" s="118"/>
      <c r="AA6" s="118"/>
      <c r="AB6" s="118"/>
      <c r="AC6" s="118"/>
      <c r="AD6" s="118"/>
      <c r="AE6" s="118"/>
      <c r="AF6" s="118"/>
      <c r="AG6" s="118"/>
      <c r="AH6" s="118"/>
    </row>
    <row r="7" spans="1:42" s="98" customFormat="1" x14ac:dyDescent="0.2">
      <c r="A7" s="126">
        <v>0.625</v>
      </c>
      <c r="B7" s="125">
        <v>1</v>
      </c>
      <c r="C7" s="124"/>
      <c r="D7" s="121"/>
      <c r="E7" s="120"/>
      <c r="F7" s="105"/>
      <c r="G7" s="109"/>
      <c r="H7" s="119"/>
      <c r="I7" s="119"/>
      <c r="J7" s="119"/>
      <c r="K7" s="119"/>
      <c r="L7" s="119"/>
      <c r="M7" s="119"/>
      <c r="N7" s="118"/>
      <c r="O7" s="118"/>
      <c r="P7" s="118"/>
      <c r="Q7" s="118"/>
      <c r="R7" s="118"/>
      <c r="S7" s="118"/>
      <c r="T7" s="118"/>
      <c r="U7" s="118"/>
      <c r="V7" s="118"/>
      <c r="W7" s="118"/>
      <c r="X7" s="118"/>
      <c r="Y7" s="118"/>
      <c r="Z7" s="118"/>
      <c r="AA7" s="118"/>
      <c r="AB7" s="118"/>
      <c r="AC7" s="118"/>
      <c r="AD7" s="118"/>
      <c r="AE7" s="118"/>
      <c r="AF7" s="118"/>
      <c r="AG7" s="118"/>
      <c r="AH7" s="118"/>
    </row>
    <row r="8" spans="1:42" s="98" customFormat="1" x14ac:dyDescent="0.2">
      <c r="A8" s="108">
        <v>2.5</v>
      </c>
      <c r="B8" s="123">
        <v>1</v>
      </c>
      <c r="C8" s="122"/>
      <c r="D8" s="121"/>
      <c r="E8" s="120"/>
      <c r="F8" s="105"/>
      <c r="G8" s="104"/>
      <c r="H8" s="119"/>
      <c r="I8" s="119"/>
      <c r="J8" s="119"/>
      <c r="K8" s="119"/>
      <c r="L8" s="119"/>
      <c r="M8" s="119"/>
      <c r="N8" s="118"/>
      <c r="O8" s="118"/>
      <c r="P8" s="118"/>
      <c r="Q8" s="118"/>
      <c r="R8" s="118"/>
      <c r="S8" s="118"/>
      <c r="T8" s="118"/>
      <c r="U8" s="118"/>
      <c r="V8" s="118"/>
      <c r="W8" s="118"/>
      <c r="X8" s="118"/>
      <c r="Y8" s="118"/>
      <c r="Z8" s="118"/>
      <c r="AA8" s="118"/>
      <c r="AB8" s="118"/>
      <c r="AC8" s="118"/>
      <c r="AD8" s="118"/>
      <c r="AE8" s="118"/>
      <c r="AF8" s="118"/>
      <c r="AG8" s="118"/>
      <c r="AH8" s="118"/>
    </row>
    <row r="9" spans="1:42" s="98" customFormat="1" x14ac:dyDescent="0.2">
      <c r="A9" s="108">
        <v>5</v>
      </c>
      <c r="B9" s="123">
        <v>1</v>
      </c>
      <c r="C9" s="122"/>
      <c r="D9" s="121"/>
      <c r="E9" s="120"/>
      <c r="F9" s="105"/>
      <c r="G9" s="104"/>
      <c r="H9" s="119"/>
      <c r="I9" s="119"/>
      <c r="J9" s="119"/>
      <c r="K9" s="119"/>
      <c r="L9" s="119"/>
      <c r="M9" s="119"/>
      <c r="N9" s="118"/>
      <c r="O9" s="118"/>
      <c r="P9" s="118"/>
      <c r="Q9" s="118"/>
      <c r="R9" s="118"/>
      <c r="S9" s="118"/>
      <c r="T9" s="118"/>
      <c r="U9" s="118"/>
      <c r="V9" s="118"/>
      <c r="W9" s="118"/>
      <c r="X9" s="118"/>
      <c r="Y9" s="118"/>
      <c r="Z9" s="118"/>
      <c r="AA9" s="118"/>
      <c r="AB9" s="118"/>
      <c r="AC9" s="118"/>
      <c r="AD9" s="118"/>
      <c r="AE9" s="118"/>
      <c r="AF9" s="118"/>
      <c r="AG9" s="118"/>
      <c r="AH9" s="118"/>
    </row>
    <row r="10" spans="1:42" s="98" customFormat="1" x14ac:dyDescent="0.2">
      <c r="H10" s="119"/>
      <c r="I10" s="119"/>
      <c r="J10" s="119"/>
      <c r="K10" s="119"/>
      <c r="L10" s="119"/>
      <c r="M10" s="119"/>
      <c r="N10" s="118"/>
      <c r="O10" s="118"/>
      <c r="P10" s="118"/>
      <c r="Q10" s="118"/>
      <c r="R10" s="118"/>
      <c r="S10" s="118"/>
      <c r="T10" s="118"/>
      <c r="U10" s="118"/>
      <c r="V10" s="118"/>
      <c r="W10" s="118"/>
      <c r="X10" s="118"/>
      <c r="Y10" s="118"/>
      <c r="Z10" s="118"/>
      <c r="AA10" s="118"/>
      <c r="AB10" s="118"/>
      <c r="AC10" s="118"/>
      <c r="AD10" s="118"/>
      <c r="AE10" s="118"/>
      <c r="AF10" s="118"/>
      <c r="AG10" s="118"/>
      <c r="AH10" s="118"/>
    </row>
    <row r="11" spans="1:42" s="96" customFormat="1" ht="12.95" customHeight="1" x14ac:dyDescent="0.2">
      <c r="A11" s="283" t="s">
        <v>68</v>
      </c>
      <c r="B11" s="284"/>
      <c r="C11" s="284"/>
      <c r="D11" s="284"/>
      <c r="E11" s="284"/>
      <c r="F11" s="284"/>
      <c r="G11" s="284"/>
      <c r="H11" s="285"/>
      <c r="I11" s="118"/>
      <c r="J11" s="118"/>
      <c r="K11" s="118"/>
      <c r="L11" s="118"/>
      <c r="M11" s="118"/>
      <c r="N11" s="118"/>
      <c r="O11" s="118"/>
      <c r="P11" s="118"/>
      <c r="Q11" s="118"/>
      <c r="R11" s="118"/>
      <c r="S11" s="118"/>
      <c r="T11" s="118"/>
      <c r="U11" s="118"/>
      <c r="V11" s="118"/>
      <c r="W11" s="118"/>
      <c r="X11" s="118"/>
      <c r="Y11" s="118"/>
      <c r="Z11" s="118"/>
      <c r="AA11" s="118"/>
      <c r="AF11" s="97"/>
      <c r="AG11" s="97"/>
      <c r="AH11" s="97"/>
      <c r="AI11" s="97"/>
      <c r="AJ11" s="97"/>
      <c r="AK11" s="97"/>
      <c r="AL11" s="97"/>
      <c r="AM11" s="97"/>
      <c r="AN11" s="97"/>
      <c r="AO11" s="97"/>
      <c r="AP11" s="97"/>
    </row>
    <row r="12" spans="1:42" s="96" customFormat="1" ht="12.95" customHeight="1" x14ac:dyDescent="0.2">
      <c r="A12" s="286"/>
      <c r="B12" s="287"/>
      <c r="C12" s="287"/>
      <c r="D12" s="287"/>
      <c r="E12" s="287"/>
      <c r="F12" s="287"/>
      <c r="G12" s="287"/>
      <c r="H12" s="288"/>
      <c r="I12" s="119"/>
      <c r="J12" s="119"/>
      <c r="K12" s="119"/>
      <c r="L12" s="119"/>
      <c r="M12" s="119"/>
      <c r="N12" s="119"/>
      <c r="O12" s="118"/>
      <c r="P12" s="118"/>
      <c r="Q12" s="118"/>
      <c r="R12" s="118"/>
      <c r="S12" s="118"/>
      <c r="T12" s="118"/>
      <c r="U12" s="118"/>
      <c r="V12" s="118"/>
      <c r="W12" s="118"/>
      <c r="X12" s="118"/>
      <c r="Y12" s="118"/>
      <c r="Z12" s="118"/>
      <c r="AA12" s="118"/>
      <c r="AB12" s="118"/>
      <c r="AC12" s="118"/>
      <c r="AD12" s="118"/>
      <c r="AE12" s="118"/>
      <c r="AF12" s="118"/>
      <c r="AG12" s="118"/>
      <c r="AH12" s="118"/>
      <c r="AI12" s="118"/>
      <c r="AJ12" s="97"/>
      <c r="AK12" s="97"/>
      <c r="AL12" s="97"/>
      <c r="AM12" s="97"/>
      <c r="AN12" s="97"/>
      <c r="AO12" s="97"/>
      <c r="AP12" s="97"/>
    </row>
    <row r="13" spans="1:42" s="95" customFormat="1" x14ac:dyDescent="0.2">
      <c r="A13" s="119"/>
      <c r="B13" s="119"/>
      <c r="C13" s="119"/>
      <c r="D13" s="119"/>
      <c r="E13" s="119"/>
      <c r="F13" s="119"/>
      <c r="G13" s="118"/>
      <c r="H13" s="118"/>
      <c r="I13" s="118"/>
      <c r="J13" s="118"/>
      <c r="K13" s="118"/>
      <c r="L13" s="118"/>
      <c r="M13" s="118"/>
      <c r="N13" s="118"/>
      <c r="O13" s="118"/>
      <c r="P13" s="118"/>
      <c r="Q13" s="118"/>
      <c r="R13" s="118"/>
      <c r="S13" s="118"/>
      <c r="T13" s="118"/>
      <c r="U13" s="118"/>
      <c r="V13" s="118"/>
      <c r="W13" s="118"/>
      <c r="X13" s="118"/>
      <c r="Y13" s="118"/>
      <c r="Z13" s="118"/>
      <c r="AA13" s="118"/>
    </row>
    <row r="14" spans="1:42" x14ac:dyDescent="0.2">
      <c r="A14" s="215" t="s">
        <v>154</v>
      </c>
      <c r="B14" s="119"/>
      <c r="C14" s="119"/>
      <c r="D14" s="119"/>
      <c r="E14" s="119"/>
      <c r="F14" s="119" t="s">
        <v>153</v>
      </c>
    </row>
    <row r="15" spans="1:42" x14ac:dyDescent="0.2">
      <c r="A15" s="119"/>
      <c r="B15" s="119"/>
      <c r="C15" s="119"/>
      <c r="D15" s="119"/>
      <c r="E15" s="119"/>
      <c r="F15" s="119"/>
    </row>
    <row r="16" spans="1:42" x14ac:dyDescent="0.2">
      <c r="A16" s="119"/>
      <c r="B16" s="119"/>
      <c r="C16" s="119"/>
      <c r="D16" s="119"/>
      <c r="E16" s="119"/>
      <c r="F16" s="119"/>
    </row>
    <row r="17" spans="1:6" x14ac:dyDescent="0.2">
      <c r="A17" s="119"/>
      <c r="B17" s="119"/>
      <c r="C17" s="119"/>
      <c r="D17" s="119"/>
      <c r="E17" s="119"/>
      <c r="F17" s="119"/>
    </row>
    <row r="18" spans="1:6" x14ac:dyDescent="0.2">
      <c r="A18" s="119"/>
      <c r="B18" s="119"/>
      <c r="C18" s="119"/>
      <c r="D18" s="119"/>
      <c r="E18" s="119"/>
      <c r="F18" s="119"/>
    </row>
    <row r="19" spans="1:6" x14ac:dyDescent="0.2">
      <c r="A19" s="119"/>
      <c r="B19" s="119"/>
      <c r="C19" s="119"/>
      <c r="D19" s="119"/>
      <c r="E19" s="119"/>
      <c r="F19" s="119"/>
    </row>
    <row r="20" spans="1:6" x14ac:dyDescent="0.2">
      <c r="A20" s="119"/>
      <c r="B20" s="119"/>
      <c r="C20" s="119"/>
      <c r="D20" s="119"/>
      <c r="E20" s="119"/>
      <c r="F20" s="119"/>
    </row>
    <row r="21" spans="1:6" x14ac:dyDescent="0.2">
      <c r="A21" s="119"/>
      <c r="B21" s="119"/>
      <c r="C21" s="119"/>
      <c r="D21" s="119"/>
      <c r="E21" s="119"/>
      <c r="F21" s="119"/>
    </row>
    <row r="22" spans="1:6" x14ac:dyDescent="0.2">
      <c r="A22" s="119"/>
      <c r="B22" s="119"/>
      <c r="C22" s="119"/>
      <c r="D22" s="119"/>
      <c r="E22" s="119"/>
      <c r="F22" s="119"/>
    </row>
    <row r="23" spans="1:6" x14ac:dyDescent="0.2">
      <c r="A23" s="119"/>
      <c r="B23" s="119"/>
      <c r="C23" s="119"/>
      <c r="D23" s="119"/>
      <c r="E23" s="119"/>
      <c r="F23" s="119"/>
    </row>
    <row r="24" spans="1:6" x14ac:dyDescent="0.2">
      <c r="A24" s="119"/>
      <c r="B24" s="119"/>
      <c r="C24" s="119"/>
      <c r="D24" s="119"/>
      <c r="E24" s="119"/>
      <c r="F24" s="119"/>
    </row>
    <row r="25" spans="1:6" x14ac:dyDescent="0.2">
      <c r="A25" s="119"/>
      <c r="B25" s="119"/>
      <c r="C25" s="119"/>
      <c r="D25" s="119"/>
      <c r="E25" s="119"/>
      <c r="F25" s="119"/>
    </row>
    <row r="26" spans="1:6" x14ac:dyDescent="0.2">
      <c r="A26" s="119"/>
      <c r="B26" s="119"/>
      <c r="C26" s="119"/>
      <c r="D26" s="119"/>
      <c r="E26" s="119"/>
      <c r="F26" s="119"/>
    </row>
    <row r="27" spans="1:6" x14ac:dyDescent="0.2">
      <c r="A27" s="119"/>
      <c r="B27" s="119"/>
      <c r="C27" s="119"/>
      <c r="D27" s="119"/>
      <c r="E27" s="119"/>
      <c r="F27" s="119"/>
    </row>
    <row r="28" spans="1:6" x14ac:dyDescent="0.2">
      <c r="A28" s="119"/>
      <c r="B28" s="119"/>
      <c r="C28" s="119"/>
      <c r="D28" s="119"/>
      <c r="E28" s="119"/>
      <c r="F28" s="119"/>
    </row>
    <row r="29" spans="1:6" x14ac:dyDescent="0.2">
      <c r="A29" s="119"/>
      <c r="B29" s="119"/>
      <c r="C29" s="119"/>
      <c r="D29" s="119"/>
      <c r="E29" s="119"/>
      <c r="F29" s="119"/>
    </row>
    <row r="30" spans="1:6" x14ac:dyDescent="0.2">
      <c r="A30" s="119"/>
      <c r="B30" s="119"/>
      <c r="C30" s="119"/>
      <c r="D30" s="119"/>
      <c r="E30" s="119"/>
      <c r="F30" s="119"/>
    </row>
    <row r="31" spans="1:6" x14ac:dyDescent="0.2">
      <c r="A31" s="119"/>
      <c r="B31" s="119"/>
      <c r="C31" s="119"/>
      <c r="D31" s="119"/>
      <c r="E31" s="119"/>
      <c r="F31" s="119"/>
    </row>
    <row r="32" spans="1:6" x14ac:dyDescent="0.2">
      <c r="A32" s="119"/>
      <c r="B32" s="119"/>
      <c r="C32" s="119"/>
      <c r="D32" s="119"/>
      <c r="E32" s="119"/>
      <c r="F32" s="119"/>
    </row>
    <row r="33" spans="1:6" x14ac:dyDescent="0.2">
      <c r="A33" s="119"/>
      <c r="B33" s="119"/>
      <c r="C33" s="119"/>
      <c r="D33" s="119"/>
      <c r="E33" s="119"/>
      <c r="F33" s="119"/>
    </row>
    <row r="34" spans="1:6" x14ac:dyDescent="0.2">
      <c r="A34" s="119"/>
      <c r="B34" s="119"/>
      <c r="C34" s="119"/>
      <c r="D34" s="119"/>
      <c r="E34" s="119"/>
      <c r="F34" s="119"/>
    </row>
    <row r="35" spans="1:6" x14ac:dyDescent="0.2">
      <c r="A35" s="119"/>
      <c r="B35" s="119"/>
      <c r="C35" s="119"/>
      <c r="D35" s="119"/>
      <c r="E35" s="119"/>
      <c r="F35" s="119"/>
    </row>
    <row r="36" spans="1:6" x14ac:dyDescent="0.2">
      <c r="A36" s="119"/>
      <c r="B36" s="119"/>
      <c r="C36" s="119"/>
      <c r="D36" s="119"/>
      <c r="E36" s="119"/>
      <c r="F36" s="119"/>
    </row>
    <row r="37" spans="1:6" x14ac:dyDescent="0.2">
      <c r="A37" s="119"/>
      <c r="B37" s="119"/>
      <c r="C37" s="119"/>
      <c r="D37" s="119"/>
      <c r="E37" s="119"/>
      <c r="F37" s="119"/>
    </row>
    <row r="38" spans="1:6" x14ac:dyDescent="0.2">
      <c r="A38" s="119"/>
      <c r="B38" s="119"/>
      <c r="C38" s="119"/>
      <c r="D38" s="119"/>
      <c r="E38" s="119"/>
      <c r="F38" s="119"/>
    </row>
    <row r="39" spans="1:6" x14ac:dyDescent="0.2">
      <c r="A39" s="119"/>
      <c r="B39" s="119"/>
      <c r="C39" s="119"/>
      <c r="D39" s="119"/>
      <c r="E39" s="119"/>
      <c r="F39" s="119"/>
    </row>
    <row r="40" spans="1:6" x14ac:dyDescent="0.2">
      <c r="A40" s="119"/>
      <c r="B40" s="119"/>
      <c r="C40" s="119"/>
      <c r="D40" s="119"/>
      <c r="E40" s="119"/>
      <c r="F40" s="119"/>
    </row>
    <row r="41" spans="1:6" x14ac:dyDescent="0.2">
      <c r="A41" s="119"/>
      <c r="B41" s="119"/>
      <c r="C41" s="119"/>
      <c r="D41" s="119"/>
      <c r="E41" s="119"/>
      <c r="F41" s="119"/>
    </row>
    <row r="42" spans="1:6" x14ac:dyDescent="0.2">
      <c r="A42" s="119"/>
      <c r="B42" s="119"/>
      <c r="C42" s="119"/>
      <c r="D42" s="119"/>
      <c r="E42" s="119"/>
      <c r="F42" s="119"/>
    </row>
    <row r="43" spans="1:6" x14ac:dyDescent="0.2">
      <c r="A43" s="119"/>
      <c r="B43" s="119"/>
      <c r="C43" s="119"/>
      <c r="D43" s="119"/>
      <c r="E43" s="119"/>
      <c r="F43" s="119"/>
    </row>
    <row r="44" spans="1:6" x14ac:dyDescent="0.2">
      <c r="A44" s="119"/>
      <c r="B44" s="119"/>
      <c r="C44" s="119"/>
      <c r="D44" s="119"/>
      <c r="E44" s="119"/>
      <c r="F44" s="119"/>
    </row>
    <row r="45" spans="1:6" x14ac:dyDescent="0.2">
      <c r="A45" s="119"/>
      <c r="B45" s="119"/>
      <c r="C45" s="119"/>
      <c r="D45" s="119"/>
      <c r="E45" s="119"/>
      <c r="F45" s="119"/>
    </row>
    <row r="46" spans="1:6" x14ac:dyDescent="0.2">
      <c r="A46" s="119"/>
      <c r="B46" s="119"/>
      <c r="C46" s="119"/>
      <c r="D46" s="119"/>
      <c r="E46" s="119"/>
      <c r="F46" s="119"/>
    </row>
    <row r="47" spans="1:6" x14ac:dyDescent="0.2">
      <c r="A47" s="119"/>
      <c r="B47" s="119"/>
      <c r="C47" s="119"/>
      <c r="D47" s="119"/>
      <c r="E47" s="119"/>
      <c r="F47" s="119"/>
    </row>
    <row r="48" spans="1:6" x14ac:dyDescent="0.2">
      <c r="A48" s="119"/>
      <c r="B48" s="119"/>
      <c r="C48" s="119"/>
      <c r="D48" s="119"/>
      <c r="E48" s="119"/>
      <c r="F48" s="119"/>
    </row>
    <row r="49" spans="1:6" x14ac:dyDescent="0.2">
      <c r="A49" s="119"/>
      <c r="B49" s="119"/>
      <c r="C49" s="119"/>
      <c r="D49" s="119"/>
      <c r="E49" s="119"/>
      <c r="F49" s="119"/>
    </row>
    <row r="50" spans="1:6" x14ac:dyDescent="0.2">
      <c r="A50" s="119"/>
      <c r="B50" s="119"/>
      <c r="C50" s="119"/>
      <c r="D50" s="119"/>
      <c r="E50" s="119"/>
      <c r="F50" s="119"/>
    </row>
    <row r="51" spans="1:6" x14ac:dyDescent="0.2">
      <c r="A51" s="119"/>
      <c r="B51" s="119"/>
      <c r="C51" s="119"/>
      <c r="D51" s="119"/>
      <c r="E51" s="119"/>
      <c r="F51" s="119"/>
    </row>
    <row r="52" spans="1:6" x14ac:dyDescent="0.2">
      <c r="A52" s="119"/>
      <c r="B52" s="119"/>
      <c r="C52" s="119"/>
      <c r="D52" s="119"/>
      <c r="E52" s="119"/>
      <c r="F52" s="119"/>
    </row>
    <row r="53" spans="1:6" x14ac:dyDescent="0.2">
      <c r="A53" s="119"/>
      <c r="B53" s="119"/>
      <c r="C53" s="119"/>
      <c r="D53" s="119"/>
      <c r="E53" s="119"/>
      <c r="F53" s="119"/>
    </row>
    <row r="54" spans="1:6" x14ac:dyDescent="0.2">
      <c r="A54" s="119"/>
      <c r="B54" s="119"/>
      <c r="C54" s="119"/>
      <c r="D54" s="119"/>
      <c r="E54" s="119"/>
      <c r="F54" s="119"/>
    </row>
    <row r="55" spans="1:6" x14ac:dyDescent="0.2">
      <c r="A55" s="119"/>
      <c r="B55" s="119"/>
      <c r="C55" s="119"/>
      <c r="D55" s="119"/>
      <c r="E55" s="119"/>
      <c r="F55" s="119"/>
    </row>
    <row r="56" spans="1:6" x14ac:dyDescent="0.2">
      <c r="A56" s="119"/>
      <c r="B56" s="119"/>
      <c r="C56" s="119"/>
      <c r="D56" s="119"/>
      <c r="E56" s="119"/>
      <c r="F56" s="119"/>
    </row>
    <row r="57" spans="1:6" x14ac:dyDescent="0.2">
      <c r="A57" s="119"/>
      <c r="B57" s="119"/>
      <c r="C57" s="119"/>
      <c r="D57" s="119"/>
      <c r="E57" s="119"/>
      <c r="F57" s="119"/>
    </row>
    <row r="58" spans="1:6" x14ac:dyDescent="0.2">
      <c r="A58" s="119"/>
      <c r="B58" s="119"/>
      <c r="C58" s="119"/>
      <c r="D58" s="119"/>
      <c r="E58" s="119"/>
      <c r="F58" s="119"/>
    </row>
    <row r="59" spans="1:6" x14ac:dyDescent="0.2">
      <c r="A59" s="119"/>
      <c r="B59" s="119"/>
      <c r="C59" s="119"/>
      <c r="D59" s="119"/>
      <c r="E59" s="119"/>
      <c r="F59" s="119"/>
    </row>
    <row r="60" spans="1:6" x14ac:dyDescent="0.2">
      <c r="A60" s="119"/>
      <c r="B60" s="119"/>
      <c r="C60" s="119"/>
      <c r="D60" s="119"/>
      <c r="E60" s="119"/>
      <c r="F60" s="119"/>
    </row>
    <row r="61" spans="1:6" x14ac:dyDescent="0.2">
      <c r="A61" s="119"/>
      <c r="B61" s="119"/>
      <c r="C61" s="119"/>
      <c r="D61" s="119"/>
      <c r="E61" s="119"/>
      <c r="F61" s="119"/>
    </row>
    <row r="62" spans="1:6" x14ac:dyDescent="0.2">
      <c r="A62" s="119"/>
      <c r="B62" s="119"/>
      <c r="C62" s="119"/>
      <c r="D62" s="119"/>
      <c r="E62" s="119"/>
      <c r="F62" s="119"/>
    </row>
    <row r="63" spans="1:6" x14ac:dyDescent="0.2">
      <c r="A63" s="119"/>
      <c r="B63" s="119"/>
      <c r="C63" s="119"/>
      <c r="D63" s="119"/>
      <c r="E63" s="119"/>
      <c r="F63" s="119"/>
    </row>
    <row r="64" spans="1:6" x14ac:dyDescent="0.2">
      <c r="A64" s="119"/>
      <c r="B64" s="119"/>
      <c r="C64" s="119"/>
      <c r="D64" s="119"/>
      <c r="E64" s="119"/>
      <c r="F64" s="119"/>
    </row>
    <row r="65" spans="1:6" x14ac:dyDescent="0.2">
      <c r="A65" s="119"/>
      <c r="B65" s="119"/>
      <c r="C65" s="119"/>
      <c r="D65" s="119"/>
      <c r="E65" s="119"/>
      <c r="F65" s="119"/>
    </row>
    <row r="66" spans="1:6" x14ac:dyDescent="0.2">
      <c r="A66" s="119"/>
      <c r="B66" s="119"/>
      <c r="C66" s="119"/>
      <c r="D66" s="119"/>
      <c r="E66" s="119"/>
      <c r="F66" s="119"/>
    </row>
    <row r="67" spans="1:6" x14ac:dyDescent="0.2">
      <c r="A67" s="119"/>
      <c r="B67" s="119"/>
      <c r="C67" s="119"/>
      <c r="D67" s="119"/>
      <c r="E67" s="119"/>
      <c r="F67" s="119"/>
    </row>
    <row r="68" spans="1:6" x14ac:dyDescent="0.2">
      <c r="A68" s="119"/>
      <c r="B68" s="119"/>
      <c r="C68" s="119"/>
      <c r="D68" s="119"/>
      <c r="E68" s="119"/>
      <c r="F68" s="119"/>
    </row>
    <row r="69" spans="1:6" x14ac:dyDescent="0.2">
      <c r="A69" s="119"/>
      <c r="B69" s="119"/>
      <c r="C69" s="119"/>
      <c r="D69" s="119"/>
      <c r="E69" s="119"/>
      <c r="F69" s="119"/>
    </row>
    <row r="70" spans="1:6" x14ac:dyDescent="0.2">
      <c r="A70" s="119"/>
      <c r="B70" s="119"/>
      <c r="C70" s="119"/>
      <c r="D70" s="119"/>
      <c r="E70" s="119"/>
      <c r="F70" s="119"/>
    </row>
    <row r="71" spans="1:6" x14ac:dyDescent="0.2">
      <c r="A71" s="119"/>
      <c r="B71" s="119"/>
      <c r="C71" s="119"/>
      <c r="D71" s="119"/>
      <c r="E71" s="119"/>
      <c r="F71" s="119"/>
    </row>
    <row r="72" spans="1:6" x14ac:dyDescent="0.2">
      <c r="A72" s="119"/>
      <c r="B72" s="119"/>
      <c r="C72" s="119"/>
      <c r="D72" s="119"/>
      <c r="E72" s="119"/>
      <c r="F72" s="119"/>
    </row>
    <row r="73" spans="1:6" x14ac:dyDescent="0.2">
      <c r="A73" s="119"/>
      <c r="B73" s="119"/>
      <c r="C73" s="119"/>
      <c r="D73" s="119"/>
      <c r="E73" s="119"/>
      <c r="F73" s="119"/>
    </row>
    <row r="74" spans="1:6" x14ac:dyDescent="0.2">
      <c r="A74" s="119"/>
      <c r="B74" s="119"/>
      <c r="C74" s="119"/>
      <c r="D74" s="119"/>
      <c r="E74" s="119"/>
      <c r="F74" s="119"/>
    </row>
    <row r="75" spans="1:6" x14ac:dyDescent="0.2">
      <c r="A75" s="119"/>
      <c r="B75" s="119"/>
      <c r="C75" s="119"/>
      <c r="D75" s="119"/>
      <c r="E75" s="119"/>
      <c r="F75" s="119"/>
    </row>
    <row r="76" spans="1:6" x14ac:dyDescent="0.2">
      <c r="A76" s="119"/>
      <c r="B76" s="119"/>
      <c r="C76" s="119"/>
      <c r="D76" s="119"/>
      <c r="E76" s="119"/>
      <c r="F76" s="119"/>
    </row>
    <row r="77" spans="1:6" x14ac:dyDescent="0.2">
      <c r="A77" s="119"/>
      <c r="B77" s="119"/>
      <c r="C77" s="119"/>
      <c r="D77" s="119"/>
      <c r="E77" s="119"/>
      <c r="F77" s="119"/>
    </row>
    <row r="78" spans="1:6" x14ac:dyDescent="0.2">
      <c r="A78" s="119"/>
      <c r="B78" s="119"/>
      <c r="C78" s="119"/>
      <c r="D78" s="119"/>
      <c r="E78" s="119"/>
      <c r="F78" s="119"/>
    </row>
    <row r="79" spans="1:6" x14ac:dyDescent="0.2">
      <c r="A79" s="119"/>
      <c r="B79" s="119"/>
      <c r="C79" s="119"/>
      <c r="D79" s="119"/>
      <c r="E79" s="119"/>
      <c r="F79" s="119"/>
    </row>
    <row r="80" spans="1:6" x14ac:dyDescent="0.2">
      <c r="A80" s="119"/>
      <c r="B80" s="119"/>
      <c r="C80" s="119"/>
      <c r="D80" s="119"/>
      <c r="E80" s="119"/>
      <c r="F80" s="119"/>
    </row>
    <row r="81" spans="1:6" x14ac:dyDescent="0.2">
      <c r="A81" s="119"/>
      <c r="B81" s="119"/>
      <c r="C81" s="119"/>
      <c r="D81" s="119"/>
      <c r="E81" s="119"/>
      <c r="F81" s="119"/>
    </row>
    <row r="82" spans="1:6" x14ac:dyDescent="0.2">
      <c r="A82" s="119"/>
      <c r="B82" s="119"/>
      <c r="C82" s="119"/>
      <c r="D82" s="119"/>
      <c r="E82" s="119"/>
      <c r="F82" s="119"/>
    </row>
    <row r="83" spans="1:6" x14ac:dyDescent="0.2">
      <c r="A83" s="119"/>
      <c r="B83" s="119"/>
      <c r="C83" s="119"/>
      <c r="D83" s="119"/>
      <c r="E83" s="119"/>
      <c r="F83" s="119"/>
    </row>
    <row r="84" spans="1:6" x14ac:dyDescent="0.2">
      <c r="A84" s="119"/>
      <c r="B84" s="119"/>
      <c r="C84" s="119"/>
      <c r="D84" s="119"/>
      <c r="E84" s="119"/>
      <c r="F84" s="119"/>
    </row>
    <row r="85" spans="1:6" x14ac:dyDescent="0.2">
      <c r="A85" s="119"/>
      <c r="B85" s="119"/>
      <c r="C85" s="119"/>
      <c r="D85" s="119"/>
      <c r="E85" s="119"/>
      <c r="F85" s="119"/>
    </row>
    <row r="86" spans="1:6" x14ac:dyDescent="0.2">
      <c r="A86" s="119"/>
      <c r="B86" s="119"/>
      <c r="C86" s="119"/>
      <c r="D86" s="119"/>
      <c r="E86" s="119"/>
      <c r="F86" s="119"/>
    </row>
    <row r="87" spans="1:6" x14ac:dyDescent="0.2">
      <c r="A87" s="119"/>
      <c r="B87" s="119"/>
      <c r="C87" s="119"/>
      <c r="D87" s="119"/>
      <c r="E87" s="119"/>
      <c r="F87" s="119"/>
    </row>
    <row r="88" spans="1:6" x14ac:dyDescent="0.2">
      <c r="A88" s="119"/>
      <c r="B88" s="119"/>
      <c r="C88" s="119"/>
      <c r="D88" s="119"/>
      <c r="E88" s="119"/>
      <c r="F88" s="119"/>
    </row>
    <row r="89" spans="1:6" x14ac:dyDescent="0.2">
      <c r="A89" s="119"/>
      <c r="B89" s="119"/>
      <c r="C89" s="119"/>
      <c r="D89" s="119"/>
      <c r="E89" s="119"/>
      <c r="F89" s="119"/>
    </row>
    <row r="90" spans="1:6" x14ac:dyDescent="0.2">
      <c r="A90" s="119"/>
      <c r="B90" s="119"/>
      <c r="C90" s="119"/>
      <c r="D90" s="119"/>
      <c r="E90" s="119"/>
      <c r="F90" s="119"/>
    </row>
    <row r="91" spans="1:6" x14ac:dyDescent="0.2">
      <c r="A91" s="119"/>
      <c r="B91" s="119"/>
      <c r="C91" s="119"/>
      <c r="D91" s="119"/>
      <c r="E91" s="119"/>
      <c r="F91" s="119"/>
    </row>
    <row r="92" spans="1:6" x14ac:dyDescent="0.2">
      <c r="A92" s="119"/>
      <c r="B92" s="119"/>
      <c r="C92" s="119"/>
      <c r="D92" s="119"/>
      <c r="E92" s="119"/>
      <c r="F92" s="119"/>
    </row>
    <row r="93" spans="1:6" x14ac:dyDescent="0.2">
      <c r="A93" s="119"/>
      <c r="B93" s="119"/>
      <c r="C93" s="119"/>
      <c r="D93" s="119"/>
      <c r="E93" s="119"/>
      <c r="F93" s="119"/>
    </row>
    <row r="94" spans="1:6" x14ac:dyDescent="0.2">
      <c r="A94" s="119"/>
      <c r="B94" s="119"/>
      <c r="C94" s="119"/>
      <c r="D94" s="119"/>
      <c r="E94" s="119"/>
      <c r="F94" s="119"/>
    </row>
    <row r="95" spans="1:6" x14ac:dyDescent="0.2">
      <c r="A95" s="119"/>
      <c r="B95" s="119"/>
      <c r="C95" s="119"/>
      <c r="D95" s="119"/>
      <c r="E95" s="119"/>
      <c r="F95" s="119"/>
    </row>
    <row r="96" spans="1:6" x14ac:dyDescent="0.2">
      <c r="A96" s="119"/>
      <c r="B96" s="119"/>
      <c r="C96" s="119"/>
      <c r="D96" s="119"/>
      <c r="E96" s="119"/>
      <c r="F96" s="119"/>
    </row>
    <row r="97" spans="1:6" x14ac:dyDescent="0.2">
      <c r="A97" s="119"/>
      <c r="B97" s="119"/>
      <c r="C97" s="119"/>
      <c r="D97" s="119"/>
      <c r="E97" s="119"/>
      <c r="F97" s="119"/>
    </row>
    <row r="98" spans="1:6" x14ac:dyDescent="0.2">
      <c r="A98" s="119"/>
      <c r="B98" s="119"/>
      <c r="C98" s="119"/>
      <c r="D98" s="119"/>
      <c r="E98" s="119"/>
      <c r="F98" s="119"/>
    </row>
    <row r="99" spans="1:6" x14ac:dyDescent="0.2">
      <c r="A99" s="119"/>
      <c r="B99" s="119"/>
      <c r="C99" s="119"/>
      <c r="D99" s="119"/>
      <c r="E99" s="119"/>
      <c r="F99" s="119"/>
    </row>
    <row r="100" spans="1:6" x14ac:dyDescent="0.2">
      <c r="A100" s="119"/>
      <c r="B100" s="119"/>
      <c r="C100" s="119"/>
      <c r="D100" s="119"/>
      <c r="E100" s="119"/>
      <c r="F100" s="119"/>
    </row>
    <row r="101" spans="1:6" x14ac:dyDescent="0.2">
      <c r="A101" s="119"/>
      <c r="B101" s="119"/>
      <c r="C101" s="119"/>
      <c r="D101" s="119"/>
      <c r="E101" s="119"/>
      <c r="F101" s="119"/>
    </row>
    <row r="102" spans="1:6" x14ac:dyDescent="0.2">
      <c r="A102" s="119"/>
      <c r="B102" s="119"/>
      <c r="C102" s="119"/>
      <c r="D102" s="119"/>
      <c r="E102" s="119"/>
      <c r="F102" s="119"/>
    </row>
    <row r="103" spans="1:6" x14ac:dyDescent="0.2">
      <c r="A103" s="119"/>
      <c r="B103" s="119"/>
      <c r="C103" s="119"/>
      <c r="D103" s="119"/>
      <c r="E103" s="119"/>
      <c r="F103" s="119"/>
    </row>
    <row r="104" spans="1:6" x14ac:dyDescent="0.2">
      <c r="A104" s="119"/>
      <c r="B104" s="119"/>
      <c r="C104" s="119"/>
      <c r="D104" s="119"/>
      <c r="E104" s="119"/>
      <c r="F104" s="119"/>
    </row>
    <row r="105" spans="1:6" x14ac:dyDescent="0.2">
      <c r="A105" s="119"/>
      <c r="B105" s="119"/>
      <c r="C105" s="119"/>
      <c r="D105" s="119"/>
      <c r="E105" s="119"/>
      <c r="F105" s="119"/>
    </row>
    <row r="106" spans="1:6" x14ac:dyDescent="0.2">
      <c r="A106" s="119"/>
      <c r="B106" s="119"/>
      <c r="C106" s="119"/>
      <c r="D106" s="119"/>
      <c r="E106" s="119"/>
      <c r="F106" s="119"/>
    </row>
    <row r="107" spans="1:6" x14ac:dyDescent="0.2">
      <c r="A107" s="119"/>
      <c r="B107" s="119"/>
      <c r="C107" s="119"/>
      <c r="D107" s="119"/>
      <c r="E107" s="119"/>
      <c r="F107" s="119"/>
    </row>
    <row r="108" spans="1:6" x14ac:dyDescent="0.2">
      <c r="A108" s="119"/>
      <c r="B108" s="119"/>
      <c r="C108" s="119"/>
      <c r="D108" s="119"/>
      <c r="E108" s="119"/>
      <c r="F108" s="119"/>
    </row>
    <row r="109" spans="1:6" x14ac:dyDescent="0.2">
      <c r="A109" s="119"/>
      <c r="B109" s="119"/>
      <c r="C109" s="119"/>
      <c r="D109" s="119"/>
      <c r="E109" s="119"/>
      <c r="F109" s="119"/>
    </row>
    <row r="110" spans="1:6" x14ac:dyDescent="0.2">
      <c r="A110" s="119"/>
      <c r="B110" s="119"/>
      <c r="C110" s="119"/>
      <c r="D110" s="119"/>
      <c r="E110" s="119"/>
      <c r="F110" s="119"/>
    </row>
    <row r="111" spans="1:6" x14ac:dyDescent="0.2">
      <c r="A111" s="119"/>
      <c r="B111" s="119"/>
      <c r="C111" s="119"/>
      <c r="D111" s="119"/>
      <c r="E111" s="119"/>
      <c r="F111" s="119"/>
    </row>
    <row r="112" spans="1:6" x14ac:dyDescent="0.2">
      <c r="A112" s="119"/>
      <c r="B112" s="119"/>
      <c r="C112" s="119"/>
      <c r="D112" s="119"/>
      <c r="E112" s="119"/>
      <c r="F112" s="119"/>
    </row>
    <row r="113" spans="1:6" x14ac:dyDescent="0.2">
      <c r="A113" s="119"/>
      <c r="B113" s="119"/>
      <c r="C113" s="119"/>
      <c r="D113" s="119"/>
      <c r="E113" s="119"/>
      <c r="F113" s="119"/>
    </row>
    <row r="114" spans="1:6" x14ac:dyDescent="0.2">
      <c r="A114" s="119"/>
      <c r="B114" s="119"/>
      <c r="C114" s="119"/>
      <c r="D114" s="119"/>
      <c r="E114" s="119"/>
      <c r="F114" s="119"/>
    </row>
    <row r="115" spans="1:6" x14ac:dyDescent="0.2">
      <c r="A115" s="119"/>
      <c r="B115" s="119"/>
      <c r="C115" s="119"/>
      <c r="D115" s="119"/>
      <c r="E115" s="119"/>
      <c r="F115" s="119"/>
    </row>
    <row r="116" spans="1:6" x14ac:dyDescent="0.2">
      <c r="A116" s="119"/>
      <c r="B116" s="119"/>
      <c r="C116" s="119"/>
      <c r="D116" s="119"/>
      <c r="E116" s="119"/>
      <c r="F116" s="119"/>
    </row>
    <row r="117" spans="1:6" x14ac:dyDescent="0.2">
      <c r="A117" s="119"/>
      <c r="B117" s="119"/>
      <c r="C117" s="119"/>
      <c r="D117" s="119"/>
      <c r="E117" s="119"/>
      <c r="F117" s="119"/>
    </row>
    <row r="118" spans="1:6" x14ac:dyDescent="0.2">
      <c r="A118" s="119"/>
      <c r="B118" s="119"/>
      <c r="C118" s="119"/>
      <c r="D118" s="119"/>
      <c r="E118" s="119"/>
      <c r="F118" s="119"/>
    </row>
    <row r="119" spans="1:6" x14ac:dyDescent="0.2">
      <c r="A119" s="119"/>
      <c r="B119" s="119"/>
      <c r="C119" s="119"/>
      <c r="D119" s="119"/>
      <c r="E119" s="119"/>
      <c r="F119" s="119"/>
    </row>
    <row r="120" spans="1:6" x14ac:dyDescent="0.2">
      <c r="A120" s="119"/>
      <c r="B120" s="119"/>
      <c r="C120" s="119"/>
      <c r="D120" s="119"/>
      <c r="E120" s="119"/>
      <c r="F120" s="119"/>
    </row>
    <row r="121" spans="1:6" x14ac:dyDescent="0.2">
      <c r="A121" s="119"/>
      <c r="B121" s="119"/>
      <c r="C121" s="119"/>
      <c r="D121" s="119"/>
      <c r="E121" s="119"/>
      <c r="F121" s="119"/>
    </row>
    <row r="122" spans="1:6" x14ac:dyDescent="0.2">
      <c r="A122" s="119"/>
      <c r="B122" s="119"/>
      <c r="C122" s="119"/>
      <c r="D122" s="119"/>
      <c r="E122" s="119"/>
      <c r="F122" s="119"/>
    </row>
    <row r="123" spans="1:6" x14ac:dyDescent="0.2">
      <c r="A123" s="119"/>
      <c r="B123" s="119"/>
      <c r="C123" s="119"/>
      <c r="D123" s="119"/>
      <c r="E123" s="119"/>
      <c r="F123" s="119"/>
    </row>
    <row r="124" spans="1:6" x14ac:dyDescent="0.2">
      <c r="A124" s="119"/>
      <c r="B124" s="119"/>
      <c r="C124" s="119"/>
      <c r="D124" s="119"/>
      <c r="E124" s="119"/>
      <c r="F124" s="119"/>
    </row>
    <row r="125" spans="1:6" x14ac:dyDescent="0.2">
      <c r="A125" s="119"/>
      <c r="B125" s="119"/>
      <c r="C125" s="119"/>
      <c r="D125" s="119"/>
      <c r="E125" s="119"/>
      <c r="F125" s="119"/>
    </row>
    <row r="126" spans="1:6" x14ac:dyDescent="0.2">
      <c r="A126" s="119"/>
      <c r="B126" s="119"/>
      <c r="C126" s="119"/>
      <c r="D126" s="119"/>
      <c r="E126" s="119"/>
      <c r="F126" s="119"/>
    </row>
    <row r="127" spans="1:6" x14ac:dyDescent="0.2">
      <c r="A127" s="119"/>
      <c r="B127" s="119"/>
      <c r="C127" s="119"/>
      <c r="D127" s="119"/>
      <c r="E127" s="119"/>
      <c r="F127" s="119"/>
    </row>
    <row r="128" spans="1:6" x14ac:dyDescent="0.2">
      <c r="A128" s="119"/>
      <c r="B128" s="119"/>
      <c r="C128" s="119"/>
      <c r="D128" s="119"/>
      <c r="E128" s="119"/>
      <c r="F128" s="119"/>
    </row>
    <row r="129" spans="1:6" x14ac:dyDescent="0.2">
      <c r="A129" s="119"/>
      <c r="B129" s="119"/>
      <c r="C129" s="119"/>
      <c r="D129" s="119"/>
      <c r="E129" s="119"/>
      <c r="F129" s="119"/>
    </row>
  </sheetData>
  <mergeCells count="8">
    <mergeCell ref="A12:H12"/>
    <mergeCell ref="A11:H11"/>
    <mergeCell ref="A1:G1"/>
    <mergeCell ref="A2:G2"/>
    <mergeCell ref="C5:C6"/>
    <mergeCell ref="G5:G6"/>
    <mergeCell ref="A5:A6"/>
    <mergeCell ref="B5:B6"/>
  </mergeCells>
  <conditionalFormatting sqref="C7:D9">
    <cfRule type="cellIs" dxfId="26" priority="2" stopIfTrue="1" operator="notEqual">
      <formula>""</formula>
    </cfRule>
  </conditionalFormatting>
  <conditionalFormatting sqref="A12">
    <cfRule type="cellIs" dxfId="25" priority="1" stopIfTrue="1" operator="notEqual">
      <formula>""</formula>
    </cfRule>
  </conditionalFormatting>
  <pageMargins left="0.75" right="0.75" top="1" bottom="1" header="0.5" footer="0.5"/>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P14"/>
  <sheetViews>
    <sheetView showGridLines="0" workbookViewId="0">
      <selection activeCell="E36" sqref="E36"/>
    </sheetView>
  </sheetViews>
  <sheetFormatPr defaultColWidth="8.85546875" defaultRowHeight="12.75" x14ac:dyDescent="0.2"/>
  <cols>
    <col min="1" max="1" width="19.140625" style="94" customWidth="1"/>
    <col min="2" max="2" width="20.42578125" style="94" customWidth="1"/>
    <col min="3" max="3" width="17.140625" style="94" customWidth="1"/>
    <col min="4" max="4" width="23.42578125" style="94" bestFit="1" customWidth="1"/>
    <col min="5" max="5" width="14" style="94" bestFit="1" customWidth="1"/>
    <col min="6" max="6" width="17.85546875" style="94" customWidth="1"/>
    <col min="7" max="7" width="8.85546875" style="94"/>
    <col min="8" max="8" width="6.140625" style="94" bestFit="1" customWidth="1"/>
    <col min="9" max="9" width="5.42578125" style="94" customWidth="1"/>
    <col min="10" max="10" width="14.42578125" style="94" customWidth="1"/>
    <col min="11" max="16384" width="8.85546875" style="94"/>
  </cols>
  <sheetData>
    <row r="1" spans="1:42" s="96" customFormat="1" ht="15.95" customHeight="1" x14ac:dyDescent="0.25">
      <c r="A1" s="281" t="s">
        <v>99</v>
      </c>
      <c r="B1" s="281"/>
      <c r="C1" s="281"/>
      <c r="D1" s="281"/>
      <c r="E1" s="281"/>
      <c r="F1" s="281"/>
      <c r="G1" s="281"/>
      <c r="H1" s="97"/>
      <c r="AO1" s="97"/>
      <c r="AP1" s="97"/>
    </row>
    <row r="2" spans="1:42" s="96" customFormat="1" ht="12.95" customHeight="1" x14ac:dyDescent="0.25">
      <c r="A2" s="281"/>
      <c r="B2" s="281"/>
      <c r="C2" s="281"/>
      <c r="D2" s="281"/>
      <c r="E2" s="281"/>
      <c r="F2" s="281"/>
      <c r="G2" s="281"/>
      <c r="H2" s="97"/>
      <c r="AO2" s="97"/>
      <c r="AP2" s="97"/>
    </row>
    <row r="3" spans="1:42" s="98" customFormat="1" x14ac:dyDescent="0.2">
      <c r="A3" s="117" t="s">
        <v>62</v>
      </c>
      <c r="B3" s="116"/>
      <c r="C3" s="116"/>
      <c r="D3" s="116"/>
      <c r="E3" s="116"/>
      <c r="F3" s="116"/>
      <c r="G3" s="116"/>
      <c r="H3" s="115"/>
      <c r="I3" s="114"/>
      <c r="J3" s="96"/>
      <c r="K3" s="96"/>
      <c r="L3" s="96"/>
      <c r="M3" s="96"/>
      <c r="N3" s="96"/>
      <c r="O3" s="96"/>
      <c r="P3" s="96"/>
      <c r="Q3" s="96"/>
      <c r="R3" s="96"/>
      <c r="S3" s="96"/>
      <c r="T3" s="96"/>
      <c r="U3" s="99"/>
      <c r="V3" s="99"/>
      <c r="W3" s="99"/>
      <c r="X3" s="99"/>
      <c r="Y3" s="99"/>
      <c r="Z3" s="99"/>
      <c r="AA3" s="99"/>
      <c r="AB3" s="99"/>
      <c r="AC3" s="99"/>
      <c r="AD3" s="99"/>
      <c r="AE3" s="99"/>
    </row>
    <row r="4" spans="1:42" s="98" customFormat="1" x14ac:dyDescent="0.2">
      <c r="A4" s="113"/>
      <c r="B4" s="113"/>
      <c r="C4" s="113"/>
      <c r="D4" s="113"/>
      <c r="E4" s="113"/>
      <c r="F4" s="113"/>
      <c r="G4" s="113"/>
      <c r="H4" s="113"/>
      <c r="I4" s="113"/>
      <c r="J4" s="96"/>
      <c r="K4" s="96"/>
      <c r="L4" s="99"/>
      <c r="M4" s="99"/>
      <c r="N4" s="99"/>
      <c r="O4" s="99"/>
      <c r="P4" s="99"/>
      <c r="Q4" s="99"/>
      <c r="R4" s="99"/>
      <c r="S4" s="99"/>
      <c r="T4" s="99"/>
      <c r="U4" s="99"/>
      <c r="V4" s="99"/>
      <c r="W4" s="99"/>
      <c r="X4" s="99"/>
      <c r="Y4" s="99"/>
      <c r="Z4" s="99"/>
      <c r="AA4" s="99"/>
      <c r="AB4" s="99"/>
      <c r="AC4" s="99"/>
      <c r="AD4" s="99"/>
      <c r="AE4" s="99"/>
    </row>
    <row r="5" spans="1:42" s="98" customFormat="1" ht="12.75" customHeight="1" x14ac:dyDescent="0.2">
      <c r="A5" s="289" t="s">
        <v>75</v>
      </c>
      <c r="B5" s="293" t="s">
        <v>98</v>
      </c>
      <c r="C5" s="293" t="s">
        <v>97</v>
      </c>
      <c r="D5" s="114"/>
      <c r="E5" s="282"/>
      <c r="F5" s="113"/>
      <c r="G5" s="113"/>
      <c r="H5" s="96"/>
      <c r="I5" s="96"/>
      <c r="J5" s="99"/>
      <c r="K5" s="99"/>
      <c r="L5" s="99"/>
      <c r="M5" s="99"/>
      <c r="N5" s="99"/>
      <c r="O5" s="99"/>
      <c r="P5" s="99"/>
      <c r="Q5" s="99"/>
      <c r="R5" s="99"/>
      <c r="S5" s="99"/>
      <c r="T5" s="99"/>
      <c r="U5" s="99"/>
      <c r="V5" s="99"/>
      <c r="W5" s="99"/>
      <c r="X5" s="99"/>
      <c r="Y5" s="99"/>
      <c r="Z5" s="99"/>
      <c r="AA5" s="99"/>
      <c r="AB5" s="99"/>
      <c r="AC5" s="99"/>
    </row>
    <row r="6" spans="1:42" s="98" customFormat="1" ht="13.5" thickBot="1" x14ac:dyDescent="0.25">
      <c r="A6" s="290"/>
      <c r="B6" s="294"/>
      <c r="C6" s="294"/>
      <c r="D6" s="112"/>
      <c r="E6" s="282"/>
      <c r="F6" s="112"/>
      <c r="G6" s="112"/>
      <c r="H6" s="96"/>
      <c r="I6" s="96"/>
      <c r="J6" s="99"/>
      <c r="K6" s="99"/>
      <c r="L6" s="99"/>
      <c r="M6" s="99"/>
      <c r="N6" s="99"/>
      <c r="O6" s="99"/>
      <c r="P6" s="99"/>
      <c r="Q6" s="99"/>
      <c r="R6" s="99"/>
      <c r="S6" s="99"/>
      <c r="T6" s="99"/>
      <c r="U6" s="99"/>
      <c r="V6" s="99"/>
      <c r="W6" s="99"/>
      <c r="X6" s="99"/>
      <c r="Y6" s="99"/>
      <c r="Z6" s="99"/>
      <c r="AA6" s="99"/>
      <c r="AB6" s="99"/>
      <c r="AC6" s="99"/>
    </row>
    <row r="7" spans="1:42" s="98" customFormat="1" x14ac:dyDescent="0.2">
      <c r="A7" s="111" t="s">
        <v>72</v>
      </c>
      <c r="B7" s="110"/>
      <c r="C7" s="106">
        <f>(B7-50)</f>
        <v>-50</v>
      </c>
      <c r="D7" s="105"/>
      <c r="E7" s="109"/>
      <c r="F7" s="103"/>
      <c r="G7" s="102"/>
      <c r="H7" s="99"/>
      <c r="I7" s="99"/>
      <c r="J7" s="99"/>
      <c r="K7" s="99"/>
      <c r="L7" s="99"/>
      <c r="M7" s="99"/>
      <c r="N7" s="99"/>
      <c r="O7" s="99"/>
      <c r="P7" s="99"/>
      <c r="Q7" s="99"/>
      <c r="R7" s="99"/>
      <c r="S7" s="99"/>
      <c r="T7" s="99"/>
      <c r="U7" s="99"/>
      <c r="V7" s="99"/>
      <c r="W7" s="99"/>
      <c r="X7" s="99"/>
      <c r="Y7" s="99"/>
      <c r="Z7" s="99"/>
      <c r="AA7" s="99"/>
      <c r="AB7" s="99"/>
      <c r="AC7" s="99"/>
    </row>
    <row r="8" spans="1:42" s="98" customFormat="1" x14ac:dyDescent="0.2">
      <c r="A8" s="108" t="s">
        <v>71</v>
      </c>
      <c r="B8" s="107"/>
      <c r="C8" s="106">
        <f>(B8-50)</f>
        <v>-50</v>
      </c>
      <c r="D8" s="105"/>
      <c r="E8" s="104"/>
      <c r="F8" s="103"/>
      <c r="G8" s="102"/>
      <c r="H8" s="99"/>
      <c r="I8" s="99"/>
      <c r="J8" s="99"/>
      <c r="K8" s="99"/>
      <c r="L8" s="99"/>
      <c r="M8" s="99"/>
      <c r="N8" s="99"/>
      <c r="O8" s="99"/>
      <c r="P8" s="99"/>
      <c r="Q8" s="99"/>
      <c r="R8" s="99"/>
      <c r="S8" s="99"/>
      <c r="T8" s="99"/>
      <c r="U8" s="99"/>
      <c r="V8" s="99"/>
      <c r="W8" s="99"/>
      <c r="X8" s="99"/>
      <c r="Y8" s="99"/>
      <c r="Z8" s="99"/>
      <c r="AA8" s="99"/>
      <c r="AB8" s="99"/>
      <c r="AC8" s="99"/>
    </row>
    <row r="9" spans="1:42" s="98" customFormat="1" x14ac:dyDescent="0.2">
      <c r="A9" s="108" t="s">
        <v>70</v>
      </c>
      <c r="B9" s="107"/>
      <c r="C9" s="106">
        <f>(B9-50)</f>
        <v>-50</v>
      </c>
      <c r="D9" s="105"/>
      <c r="E9" s="104"/>
      <c r="F9" s="103"/>
      <c r="G9" s="102"/>
      <c r="H9" s="99"/>
      <c r="I9" s="99"/>
      <c r="J9" s="99"/>
      <c r="K9" s="99"/>
      <c r="L9" s="99"/>
      <c r="M9" s="99"/>
      <c r="N9" s="99"/>
      <c r="O9" s="99"/>
      <c r="P9" s="99"/>
      <c r="Q9" s="99"/>
      <c r="R9" s="99"/>
      <c r="S9" s="99"/>
      <c r="T9" s="99"/>
      <c r="U9" s="99"/>
      <c r="V9" s="99"/>
      <c r="W9" s="99"/>
      <c r="X9" s="99"/>
      <c r="Y9" s="99"/>
      <c r="Z9" s="99"/>
      <c r="AA9" s="99"/>
      <c r="AB9" s="99"/>
      <c r="AC9" s="99"/>
    </row>
    <row r="10" spans="1:42" s="98" customFormat="1" x14ac:dyDescent="0.2">
      <c r="A10" s="108" t="s">
        <v>69</v>
      </c>
      <c r="B10" s="107"/>
      <c r="C10" s="106">
        <f>(B10-50)</f>
        <v>-50</v>
      </c>
      <c r="D10" s="105"/>
      <c r="E10" s="104"/>
      <c r="F10" s="103"/>
      <c r="G10" s="102"/>
      <c r="H10" s="99"/>
      <c r="I10" s="99"/>
      <c r="J10" s="99"/>
      <c r="K10" s="99"/>
      <c r="L10" s="99"/>
      <c r="M10" s="99"/>
      <c r="N10" s="99"/>
      <c r="O10" s="99"/>
      <c r="P10" s="99"/>
      <c r="Q10" s="99"/>
      <c r="R10" s="99"/>
      <c r="S10" s="99"/>
      <c r="T10" s="99"/>
      <c r="U10" s="99"/>
      <c r="V10" s="99"/>
      <c r="W10" s="99"/>
      <c r="X10" s="99"/>
      <c r="Y10" s="99"/>
      <c r="Z10" s="99"/>
      <c r="AA10" s="99"/>
      <c r="AB10" s="99"/>
      <c r="AC10" s="99"/>
    </row>
    <row r="11" spans="1:42" s="98" customFormat="1" x14ac:dyDescent="0.2">
      <c r="H11" s="101"/>
      <c r="I11" s="100"/>
      <c r="J11" s="99"/>
      <c r="K11" s="99"/>
      <c r="L11" s="99"/>
      <c r="M11" s="99"/>
      <c r="N11" s="99"/>
      <c r="O11" s="99"/>
      <c r="P11" s="99"/>
      <c r="Q11" s="99"/>
      <c r="R11" s="99"/>
      <c r="S11" s="99"/>
      <c r="T11" s="99"/>
      <c r="U11" s="99"/>
      <c r="V11" s="99"/>
      <c r="W11" s="99"/>
      <c r="X11" s="99"/>
      <c r="Y11" s="99"/>
      <c r="Z11" s="99"/>
      <c r="AA11" s="99"/>
      <c r="AB11" s="99"/>
      <c r="AC11" s="99"/>
      <c r="AD11" s="99"/>
      <c r="AE11" s="99"/>
    </row>
    <row r="12" spans="1:42" s="96" customFormat="1" ht="12.95" customHeight="1" x14ac:dyDescent="0.2">
      <c r="A12" s="283" t="s">
        <v>68</v>
      </c>
      <c r="B12" s="284"/>
      <c r="C12" s="284"/>
      <c r="D12" s="284"/>
      <c r="E12" s="284"/>
      <c r="F12" s="284"/>
      <c r="G12" s="284"/>
      <c r="H12" s="285"/>
      <c r="AF12" s="97"/>
      <c r="AG12" s="97"/>
      <c r="AH12" s="97"/>
      <c r="AI12" s="97"/>
      <c r="AJ12" s="97"/>
      <c r="AK12" s="97"/>
      <c r="AL12" s="97"/>
      <c r="AM12" s="97"/>
      <c r="AN12" s="97"/>
      <c r="AO12" s="97"/>
      <c r="AP12" s="97"/>
    </row>
    <row r="13" spans="1:42" s="96" customFormat="1" ht="12.95" customHeight="1" x14ac:dyDescent="0.2">
      <c r="A13" s="286"/>
      <c r="B13" s="287"/>
      <c r="C13" s="287"/>
      <c r="D13" s="287"/>
      <c r="E13" s="287"/>
      <c r="F13" s="287"/>
      <c r="G13" s="287"/>
      <c r="H13" s="288"/>
      <c r="AF13" s="97"/>
      <c r="AG13" s="97"/>
      <c r="AH13" s="97"/>
      <c r="AI13" s="97"/>
      <c r="AJ13" s="97"/>
      <c r="AK13" s="97"/>
      <c r="AL13" s="97"/>
      <c r="AM13" s="97"/>
      <c r="AN13" s="97"/>
      <c r="AO13" s="97"/>
      <c r="AP13" s="97"/>
    </row>
    <row r="14" spans="1:42" s="95" customFormat="1" x14ac:dyDescent="0.2"/>
  </sheetData>
  <mergeCells count="8">
    <mergeCell ref="A1:G1"/>
    <mergeCell ref="A2:G2"/>
    <mergeCell ref="A13:H13"/>
    <mergeCell ref="B5:B6"/>
    <mergeCell ref="C5:C6"/>
    <mergeCell ref="E5:E6"/>
    <mergeCell ref="A5:A6"/>
    <mergeCell ref="A12:H12"/>
  </mergeCells>
  <conditionalFormatting sqref="C7:C10">
    <cfRule type="expression" dxfId="24" priority="1" stopIfTrue="1">
      <formula>$B7:$B10=""</formula>
    </cfRule>
    <cfRule type="cellIs" dxfId="23" priority="2" stopIfTrue="1" operator="between">
      <formula>-2</formula>
      <formula>2</formula>
    </cfRule>
    <cfRule type="cellIs" dxfId="22" priority="3" stopIfTrue="1" operator="notBetween">
      <formula>-2</formula>
      <formula>2</formula>
    </cfRule>
  </conditionalFormatting>
  <conditionalFormatting sqref="A13 B7:B10">
    <cfRule type="cellIs" dxfId="21" priority="4" stopIfTrue="1" operator="notEqual">
      <formula>""</formula>
    </cfRule>
  </conditionalFormatting>
  <pageMargins left="0.75" right="0.75" top="1" bottom="1" header="0.5" footer="0.5"/>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AB37"/>
  <sheetViews>
    <sheetView showGridLines="0" workbookViewId="0">
      <selection activeCell="O18" sqref="O18"/>
    </sheetView>
  </sheetViews>
  <sheetFormatPr defaultColWidth="8.85546875" defaultRowHeight="12.75" x14ac:dyDescent="0.2"/>
  <cols>
    <col min="1" max="1" width="15.7109375" customWidth="1"/>
    <col min="2" max="2" width="11.140625" customWidth="1"/>
    <col min="3" max="3" width="10.42578125" customWidth="1"/>
    <col min="4" max="4" width="9.140625" customWidth="1"/>
    <col min="5" max="5" width="9.7109375" customWidth="1"/>
    <col min="6" max="6" width="11" customWidth="1"/>
    <col min="7" max="7" width="12.140625" customWidth="1"/>
    <col min="8" max="9" width="10.42578125" customWidth="1"/>
    <col min="10" max="10" width="40.140625" customWidth="1"/>
    <col min="11" max="11" width="9.7109375" customWidth="1"/>
    <col min="12" max="12" width="8.85546875" customWidth="1"/>
  </cols>
  <sheetData>
    <row r="1" spans="1:28" ht="15.75" x14ac:dyDescent="0.25">
      <c r="A1" s="130" t="s">
        <v>125</v>
      </c>
      <c r="B1" s="2"/>
      <c r="C1" s="2"/>
      <c r="D1" s="2"/>
      <c r="E1" s="2"/>
      <c r="F1" s="2"/>
      <c r="G1" s="2"/>
      <c r="H1" s="2"/>
    </row>
    <row r="2" spans="1:28" x14ac:dyDescent="0.2">
      <c r="A2" s="4"/>
      <c r="B2" s="2"/>
      <c r="C2" s="2"/>
      <c r="D2" s="2"/>
      <c r="E2" s="2"/>
      <c r="F2" s="2"/>
      <c r="G2" s="2"/>
      <c r="H2" s="2"/>
    </row>
    <row r="3" spans="1:28" s="98" customFormat="1" x14ac:dyDescent="0.2">
      <c r="A3" s="117" t="s">
        <v>62</v>
      </c>
      <c r="B3" s="116"/>
      <c r="C3" s="116"/>
      <c r="D3" s="116"/>
      <c r="E3" s="116"/>
      <c r="F3" s="116"/>
      <c r="G3" s="116"/>
      <c r="H3" s="298"/>
      <c r="I3" s="299"/>
      <c r="J3" s="299"/>
      <c r="K3" s="300"/>
      <c r="L3" s="96"/>
      <c r="M3" s="96"/>
      <c r="N3" s="96"/>
      <c r="O3" s="96"/>
      <c r="P3" s="96"/>
      <c r="Q3" s="96"/>
      <c r="R3" s="99"/>
      <c r="S3" s="99"/>
      <c r="T3" s="99"/>
      <c r="U3" s="99"/>
      <c r="V3" s="99"/>
      <c r="W3" s="99"/>
      <c r="X3" s="99"/>
      <c r="Y3" s="99"/>
      <c r="Z3" s="99"/>
      <c r="AA3" s="99"/>
      <c r="AB3" s="99"/>
    </row>
    <row r="5" spans="1:28" x14ac:dyDescent="0.2">
      <c r="A5" s="92" t="s">
        <v>142</v>
      </c>
    </row>
    <row r="6" spans="1:28" x14ac:dyDescent="0.2">
      <c r="A6" s="131" t="s">
        <v>105</v>
      </c>
      <c r="B6" s="132" t="s">
        <v>106</v>
      </c>
      <c r="C6" s="133" t="s">
        <v>19</v>
      </c>
      <c r="D6" s="132" t="s">
        <v>20</v>
      </c>
      <c r="E6" s="132" t="s">
        <v>107</v>
      </c>
      <c r="F6" s="132" t="s">
        <v>108</v>
      </c>
      <c r="G6" s="132" t="s">
        <v>109</v>
      </c>
      <c r="H6" s="132" t="s">
        <v>126</v>
      </c>
      <c r="I6" s="132" t="s">
        <v>127</v>
      </c>
      <c r="J6" s="132" t="s">
        <v>113</v>
      </c>
      <c r="K6" s="132"/>
    </row>
    <row r="7" spans="1:28" x14ac:dyDescent="0.2">
      <c r="A7" s="134"/>
      <c r="B7" s="134"/>
      <c r="C7" s="134"/>
      <c r="D7" s="134"/>
      <c r="E7" s="236"/>
      <c r="F7" s="134" t="s">
        <v>115</v>
      </c>
      <c r="G7" s="134" t="s">
        <v>116</v>
      </c>
      <c r="H7" s="134" t="s">
        <v>119</v>
      </c>
      <c r="I7" s="134" t="s">
        <v>119</v>
      </c>
      <c r="J7" s="134" t="s">
        <v>119</v>
      </c>
      <c r="K7" s="134"/>
    </row>
    <row r="8" spans="1:28" x14ac:dyDescent="0.2">
      <c r="A8" s="140" t="s">
        <v>128</v>
      </c>
      <c r="B8" s="139" t="s">
        <v>121</v>
      </c>
      <c r="C8" s="235">
        <v>120</v>
      </c>
      <c r="D8" s="235">
        <v>200</v>
      </c>
      <c r="E8" s="235">
        <v>2</v>
      </c>
      <c r="F8" s="235">
        <v>10</v>
      </c>
      <c r="G8" s="234">
        <f>F8*E8</f>
        <v>20</v>
      </c>
      <c r="H8" s="237"/>
      <c r="I8" s="137">
        <f>H8*100/G8</f>
        <v>0</v>
      </c>
      <c r="J8" s="138">
        <f>I8/(D8/100)</f>
        <v>0</v>
      </c>
      <c r="K8" s="139"/>
    </row>
    <row r="9" spans="1:28" x14ac:dyDescent="0.2">
      <c r="A9" s="140" t="s">
        <v>128</v>
      </c>
      <c r="B9" s="135" t="s">
        <v>0</v>
      </c>
      <c r="C9" s="235">
        <v>120</v>
      </c>
      <c r="D9" s="235">
        <v>200</v>
      </c>
      <c r="E9" s="235">
        <v>2</v>
      </c>
      <c r="F9" s="235">
        <v>10</v>
      </c>
      <c r="G9" s="234">
        <f>F9*E9</f>
        <v>20</v>
      </c>
      <c r="H9" s="136"/>
      <c r="I9" s="137">
        <f>H9*100/G9</f>
        <v>0</v>
      </c>
      <c r="J9" s="138">
        <f>I9/(D9/100)</f>
        <v>0</v>
      </c>
      <c r="K9" s="135"/>
    </row>
    <row r="10" spans="1:28" x14ac:dyDescent="0.2">
      <c r="A10" s="140" t="s">
        <v>128</v>
      </c>
      <c r="B10" s="135" t="s">
        <v>129</v>
      </c>
      <c r="C10" s="235">
        <v>120</v>
      </c>
      <c r="D10" s="235">
        <v>200</v>
      </c>
      <c r="E10" s="235">
        <v>2</v>
      </c>
      <c r="F10" s="235">
        <v>10</v>
      </c>
      <c r="G10" s="234">
        <f>F10*E10</f>
        <v>20</v>
      </c>
      <c r="H10" s="136"/>
      <c r="I10" s="137">
        <f>H10*100/G10</f>
        <v>0</v>
      </c>
      <c r="J10" s="138">
        <f>I10/(D10/100)</f>
        <v>0</v>
      </c>
      <c r="K10" s="135"/>
    </row>
    <row r="11" spans="1:28" x14ac:dyDescent="0.2">
      <c r="A11" s="140" t="s">
        <v>128</v>
      </c>
      <c r="B11" s="135" t="s">
        <v>130</v>
      </c>
      <c r="C11" s="235">
        <v>120</v>
      </c>
      <c r="D11" s="235">
        <v>200</v>
      </c>
      <c r="E11" s="235">
        <v>2</v>
      </c>
      <c r="F11" s="235">
        <v>10</v>
      </c>
      <c r="G11" s="234">
        <f>F11*E11</f>
        <v>20</v>
      </c>
      <c r="H11" s="136"/>
      <c r="I11" s="137">
        <f>H11*100/G11</f>
        <v>0</v>
      </c>
      <c r="J11" s="138">
        <f>I11/(D11/100)</f>
        <v>0</v>
      </c>
      <c r="K11" s="135"/>
    </row>
    <row r="12" spans="1:28" x14ac:dyDescent="0.2">
      <c r="A12" s="140" t="s">
        <v>128</v>
      </c>
      <c r="B12" s="135" t="s">
        <v>131</v>
      </c>
      <c r="C12" s="235">
        <v>120</v>
      </c>
      <c r="D12" s="235">
        <v>200</v>
      </c>
      <c r="E12" s="235">
        <v>2</v>
      </c>
      <c r="F12" s="235">
        <v>10</v>
      </c>
      <c r="G12" s="234">
        <f>F12*E12</f>
        <v>20</v>
      </c>
      <c r="H12" s="136"/>
      <c r="I12" s="137">
        <f>H12*100/G12</f>
        <v>0</v>
      </c>
      <c r="J12" s="138">
        <f>I12/(D12/100)</f>
        <v>0</v>
      </c>
      <c r="K12" s="135"/>
    </row>
    <row r="13" spans="1:28" x14ac:dyDescent="0.2">
      <c r="A13" s="140"/>
      <c r="B13" s="135"/>
      <c r="C13" s="223"/>
      <c r="D13" s="135"/>
      <c r="E13" s="135"/>
      <c r="F13" s="135"/>
      <c r="G13" s="140"/>
      <c r="H13" s="238"/>
      <c r="I13" s="140"/>
      <c r="J13" s="138"/>
      <c r="K13" s="135"/>
    </row>
    <row r="14" spans="1:28" x14ac:dyDescent="0.2">
      <c r="A14" s="222"/>
      <c r="B14" s="141"/>
      <c r="C14" s="141"/>
      <c r="D14" s="141"/>
      <c r="E14" s="141"/>
      <c r="F14" s="141"/>
      <c r="G14" s="224"/>
      <c r="H14" s="142" t="s">
        <v>132</v>
      </c>
      <c r="I14" s="143"/>
      <c r="J14" s="144" t="s">
        <v>17</v>
      </c>
      <c r="K14" s="145"/>
    </row>
    <row r="15" spans="1:28" x14ac:dyDescent="0.2">
      <c r="A15" s="222"/>
      <c r="B15" s="141"/>
      <c r="C15" s="141"/>
      <c r="D15" s="141"/>
      <c r="E15" s="224"/>
      <c r="F15" s="141"/>
      <c r="G15" s="224"/>
      <c r="H15" s="301" t="s">
        <v>133</v>
      </c>
      <c r="I15" s="302"/>
      <c r="J15" s="302"/>
      <c r="K15" s="146"/>
    </row>
    <row r="16" spans="1:28" x14ac:dyDescent="0.2">
      <c r="A16" s="222"/>
      <c r="B16" s="141"/>
      <c r="C16" s="141"/>
      <c r="D16" s="141"/>
      <c r="E16" s="224"/>
      <c r="F16" s="141"/>
      <c r="G16" s="224"/>
      <c r="H16" s="147" t="s">
        <v>134</v>
      </c>
      <c r="I16" s="148"/>
      <c r="J16" s="149" t="s">
        <v>17</v>
      </c>
      <c r="K16" s="150"/>
    </row>
    <row r="17" spans="1:12" x14ac:dyDescent="0.2">
      <c r="A17" s="155"/>
      <c r="B17" s="141"/>
      <c r="C17" s="141"/>
      <c r="D17" s="141"/>
      <c r="E17" s="141"/>
      <c r="F17" s="226"/>
      <c r="G17" s="226"/>
      <c r="H17" s="296" t="s">
        <v>135</v>
      </c>
      <c r="I17" s="297"/>
      <c r="J17" s="297"/>
      <c r="K17" s="146"/>
    </row>
    <row r="18" spans="1:12" x14ac:dyDescent="0.2">
      <c r="A18" s="155"/>
      <c r="B18" s="141"/>
      <c r="C18" s="141"/>
      <c r="D18" s="141"/>
      <c r="E18" s="141"/>
      <c r="F18" s="226"/>
      <c r="G18" s="157"/>
      <c r="H18" s="219" t="s">
        <v>134</v>
      </c>
      <c r="I18" s="220"/>
      <c r="J18" s="221" t="s">
        <v>17</v>
      </c>
      <c r="K18" s="146"/>
    </row>
    <row r="19" spans="1:12" x14ac:dyDescent="0.2">
      <c r="A19" s="155"/>
      <c r="B19" s="225"/>
      <c r="C19" s="225"/>
      <c r="D19" s="225"/>
      <c r="E19" s="225"/>
      <c r="F19" s="227"/>
      <c r="G19" s="157"/>
      <c r="H19" s="303" t="s">
        <v>156</v>
      </c>
      <c r="I19" s="304"/>
      <c r="J19" s="304"/>
      <c r="K19" s="146"/>
    </row>
    <row r="20" spans="1:12" x14ac:dyDescent="0.2">
      <c r="A20" s="151"/>
      <c r="B20" s="144"/>
      <c r="C20" s="144"/>
      <c r="D20" s="144"/>
      <c r="E20" s="144"/>
      <c r="F20" s="152"/>
      <c r="G20" s="152"/>
      <c r="H20" s="153"/>
      <c r="I20" s="153"/>
      <c r="J20" s="154"/>
      <c r="K20" s="146"/>
    </row>
    <row r="21" spans="1:12" ht="13.5" thickBot="1" x14ac:dyDescent="0.25">
      <c r="A21" s="155"/>
      <c r="B21" s="156"/>
      <c r="C21" s="156"/>
      <c r="D21" s="156"/>
      <c r="E21" s="156"/>
      <c r="F21" s="157"/>
      <c r="G21" s="157"/>
      <c r="H21" s="158"/>
      <c r="I21" s="158"/>
      <c r="J21" s="159"/>
      <c r="K21" s="146"/>
    </row>
    <row r="22" spans="1:12" x14ac:dyDescent="0.2">
      <c r="A22" s="155"/>
      <c r="B22" s="156"/>
      <c r="C22" s="156"/>
      <c r="D22" s="156"/>
      <c r="E22" s="156"/>
      <c r="F22" s="157"/>
      <c r="G22" s="157"/>
      <c r="H22" s="160"/>
      <c r="I22" s="160"/>
      <c r="J22" s="230" t="s">
        <v>103</v>
      </c>
      <c r="K22" s="228" t="e">
        <f>100*($I$16-$I$18)/$I$18</f>
        <v>#DIV/0!</v>
      </c>
    </row>
    <row r="23" spans="1:12" ht="13.5" thickBot="1" x14ac:dyDescent="0.25">
      <c r="A23" s="161"/>
      <c r="B23" s="162"/>
      <c r="C23" s="162"/>
      <c r="D23" s="162"/>
      <c r="E23" s="162"/>
      <c r="F23" s="162"/>
      <c r="G23" s="162"/>
      <c r="H23" s="162"/>
      <c r="I23" s="162"/>
      <c r="J23" s="231" t="s">
        <v>157</v>
      </c>
      <c r="K23" s="229" t="s">
        <v>136</v>
      </c>
    </row>
    <row r="24" spans="1:12" x14ac:dyDescent="0.2">
      <c r="A24" s="216"/>
      <c r="B24" s="216"/>
      <c r="C24" s="216"/>
      <c r="D24" s="216"/>
      <c r="E24" s="216"/>
      <c r="F24" s="216"/>
      <c r="G24" s="216"/>
      <c r="H24" s="216"/>
      <c r="I24" s="216"/>
      <c r="J24" s="232" t="s">
        <v>103</v>
      </c>
      <c r="K24" s="228" t="e">
        <f>100*($I$14-$I$18)/$I$18</f>
        <v>#DIV/0!</v>
      </c>
    </row>
    <row r="25" spans="1:12" ht="13.5" thickBot="1" x14ac:dyDescent="0.25">
      <c r="A25" s="162"/>
      <c r="B25" s="162"/>
      <c r="C25" s="162"/>
      <c r="D25" s="162"/>
      <c r="E25" s="162"/>
      <c r="F25" s="162"/>
      <c r="G25" s="162"/>
      <c r="H25" s="162"/>
      <c r="I25" s="162"/>
      <c r="J25" s="233" t="s">
        <v>158</v>
      </c>
      <c r="K25" s="229" t="s">
        <v>136</v>
      </c>
    </row>
    <row r="26" spans="1:12" x14ac:dyDescent="0.2">
      <c r="A26" s="216"/>
      <c r="B26" s="216"/>
      <c r="C26" s="216"/>
      <c r="D26" s="216"/>
      <c r="E26" s="216"/>
      <c r="F26" s="216"/>
      <c r="G26" s="216"/>
      <c r="H26" s="216"/>
      <c r="I26" s="216"/>
      <c r="J26" s="216"/>
      <c r="K26" s="217"/>
    </row>
    <row r="27" spans="1:12" x14ac:dyDescent="0.2">
      <c r="A27" s="216"/>
      <c r="B27" s="216"/>
      <c r="C27" s="216"/>
      <c r="D27" s="216"/>
      <c r="E27" s="216"/>
      <c r="F27" s="216"/>
      <c r="G27" s="216"/>
      <c r="H27" s="216"/>
      <c r="I27" s="216"/>
      <c r="J27" s="216"/>
      <c r="K27" s="217"/>
    </row>
    <row r="28" spans="1:12" x14ac:dyDescent="0.2">
      <c r="A28" s="216"/>
      <c r="B28" s="216"/>
      <c r="C28" s="216"/>
      <c r="D28" s="216"/>
      <c r="E28" s="216"/>
      <c r="F28" s="216"/>
      <c r="G28" s="216"/>
      <c r="H28" s="216"/>
      <c r="I28" s="216"/>
      <c r="J28" s="216"/>
      <c r="K28" s="217"/>
    </row>
    <row r="29" spans="1:12" x14ac:dyDescent="0.2">
      <c r="A29" s="216"/>
      <c r="B29" s="216"/>
      <c r="C29" s="216"/>
      <c r="D29" s="216"/>
      <c r="E29" s="216"/>
      <c r="F29" s="216"/>
      <c r="G29" s="216"/>
      <c r="H29" s="216"/>
      <c r="I29" s="216"/>
      <c r="J29" s="216"/>
      <c r="K29" s="217"/>
    </row>
    <row r="30" spans="1:12" x14ac:dyDescent="0.2">
      <c r="A30" s="216"/>
      <c r="B30" s="216"/>
      <c r="C30" s="216"/>
      <c r="D30" s="216"/>
      <c r="E30" s="216"/>
      <c r="F30" s="216"/>
      <c r="G30" s="216"/>
      <c r="H30" s="216"/>
      <c r="I30" s="216"/>
      <c r="J30" s="216"/>
      <c r="K30" s="217"/>
    </row>
    <row r="31" spans="1:12" x14ac:dyDescent="0.2">
      <c r="A31" s="216"/>
      <c r="B31" s="216"/>
      <c r="C31" s="216"/>
      <c r="D31" s="216"/>
      <c r="E31" s="216"/>
      <c r="F31" s="216"/>
      <c r="G31" s="216"/>
      <c r="H31" s="216"/>
      <c r="I31" s="216"/>
      <c r="J31" s="216"/>
      <c r="K31" s="217"/>
    </row>
    <row r="36" spans="1:8" x14ac:dyDescent="0.2">
      <c r="A36" s="283" t="s">
        <v>68</v>
      </c>
      <c r="B36" s="284"/>
      <c r="C36" s="284"/>
      <c r="D36" s="284"/>
      <c r="E36" s="284"/>
      <c r="F36" s="284"/>
      <c r="G36" s="284"/>
      <c r="H36" s="285"/>
    </row>
    <row r="37" spans="1:8" x14ac:dyDescent="0.2">
      <c r="A37" s="286"/>
      <c r="B37" s="287"/>
      <c r="C37" s="287"/>
      <c r="D37" s="287"/>
      <c r="E37" s="287"/>
      <c r="F37" s="287"/>
      <c r="G37" s="287"/>
      <c r="H37" s="288"/>
    </row>
  </sheetData>
  <mergeCells count="6">
    <mergeCell ref="H17:J17"/>
    <mergeCell ref="H3:K3"/>
    <mergeCell ref="H15:J15"/>
    <mergeCell ref="A36:H36"/>
    <mergeCell ref="A37:H37"/>
    <mergeCell ref="H19:J19"/>
  </mergeCells>
  <phoneticPr fontId="6" type="noConversion"/>
  <conditionalFormatting sqref="A37">
    <cfRule type="cellIs" dxfId="20" priority="11" stopIfTrue="1" operator="notEqual">
      <formula>""</formula>
    </cfRule>
  </conditionalFormatting>
  <conditionalFormatting sqref="L22">
    <cfRule type="cellIs" dxfId="19" priority="8" operator="greaterThan">
      <formula>20</formula>
    </cfRule>
    <cfRule type="cellIs" dxfId="18" priority="9" operator="lessThanOrEqual">
      <formula>20</formula>
    </cfRule>
  </conditionalFormatting>
  <conditionalFormatting sqref="K22">
    <cfRule type="cellIs" dxfId="17" priority="5" operator="greaterThan">
      <formula>20</formula>
    </cfRule>
    <cfRule type="cellIs" dxfId="16" priority="6" operator="lessThan">
      <formula>-20</formula>
    </cfRule>
    <cfRule type="cellIs" dxfId="15" priority="7" operator="between">
      <formula>-20</formula>
      <formula>20</formula>
    </cfRule>
  </conditionalFormatting>
  <conditionalFormatting sqref="K24">
    <cfRule type="cellIs" dxfId="14" priority="2" operator="greaterThan">
      <formula>20</formula>
    </cfRule>
    <cfRule type="cellIs" dxfId="13" priority="3" operator="lessThan">
      <formula>-20</formula>
    </cfRule>
    <cfRule type="cellIs" dxfId="12" priority="4" operator="between">
      <formula>-20</formula>
      <formula>20</formula>
    </cfRule>
  </conditionalFormatting>
  <conditionalFormatting sqref="C8:G12">
    <cfRule type="cellIs" dxfId="11" priority="1" stopIfTrue="1" operator="notEqual">
      <formula>""</formula>
    </cfRule>
  </conditionalFormatting>
  <hyperlinks>
    <hyperlink ref="K1" location="Inhoudsopgave!A1" display="terug"/>
  </hyperlinks>
  <pageMargins left="0.75" right="0.75" top="1" bottom="1" header="0.5" footer="0.5"/>
  <pageSetup paperSize="9" orientation="portrait" r:id="rId1"/>
  <headerFooter alignWithMargins="0"/>
  <ignoredErrors>
    <ignoredError sqref="G8:G12" unlockedFormula="1"/>
  </ignoredErrors>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2" operator="containsText" id="{BD9EC344-21D1-4D55-B451-916AF37C1941}">
            <xm:f>NOT(ISERROR(SEARCH($L$22,L22)))</xm:f>
            <xm:f>$L$22</xm:f>
            <x14:dxf>
              <font>
                <color rgb="FF9C0006"/>
              </font>
            </x14:dxf>
          </x14:cfRule>
          <xm:sqref>L22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AB34"/>
  <sheetViews>
    <sheetView showGridLines="0" workbookViewId="0">
      <selection activeCell="K37" sqref="K37"/>
    </sheetView>
  </sheetViews>
  <sheetFormatPr defaultColWidth="8.85546875" defaultRowHeight="12.75" x14ac:dyDescent="0.2"/>
  <cols>
    <col min="1" max="1" width="12.5703125" customWidth="1"/>
    <col min="2" max="2" width="12.28515625" customWidth="1"/>
    <col min="3" max="3" width="10.5703125" customWidth="1"/>
    <col min="4" max="4" width="11.140625" customWidth="1"/>
    <col min="5" max="5" width="11.28515625" customWidth="1"/>
    <col min="6" max="6" width="12.42578125" customWidth="1"/>
    <col min="7" max="7" width="15.42578125" customWidth="1"/>
    <col min="8" max="8" width="19.28515625" customWidth="1"/>
    <col min="9" max="9" width="16" customWidth="1"/>
    <col min="10" max="10" width="15.85546875" customWidth="1"/>
    <col min="11" max="11" width="16.28515625" customWidth="1"/>
    <col min="12" max="12" width="15.85546875" customWidth="1"/>
  </cols>
  <sheetData>
    <row r="1" spans="1:28" ht="15.75" x14ac:dyDescent="0.25">
      <c r="A1" s="130" t="s">
        <v>6</v>
      </c>
      <c r="B1" s="2"/>
      <c r="C1" s="2"/>
      <c r="D1" s="2"/>
      <c r="E1" s="2"/>
      <c r="F1" s="2"/>
      <c r="G1" s="2"/>
      <c r="H1" s="2"/>
    </row>
    <row r="2" spans="1:28" x14ac:dyDescent="0.2">
      <c r="A2" s="4"/>
      <c r="B2" s="2"/>
      <c r="C2" s="2"/>
      <c r="D2" s="2"/>
      <c r="E2" s="2"/>
      <c r="F2" s="2"/>
      <c r="G2" s="2"/>
      <c r="H2" s="2"/>
    </row>
    <row r="3" spans="1:28" s="98" customFormat="1" x14ac:dyDescent="0.2">
      <c r="A3" s="117" t="s">
        <v>62</v>
      </c>
      <c r="B3" s="116"/>
      <c r="C3" s="116"/>
      <c r="D3" s="116"/>
      <c r="E3" s="116"/>
      <c r="F3" s="116"/>
      <c r="G3" s="116"/>
      <c r="H3" s="115"/>
      <c r="I3" s="96"/>
      <c r="J3" s="96"/>
      <c r="K3" s="96"/>
      <c r="L3" s="96"/>
      <c r="M3" s="96"/>
      <c r="N3" s="96"/>
      <c r="O3" s="96"/>
      <c r="P3" s="96"/>
      <c r="Q3" s="96"/>
      <c r="R3" s="99"/>
      <c r="S3" s="99"/>
      <c r="T3" s="99"/>
      <c r="U3" s="99"/>
      <c r="V3" s="99"/>
      <c r="W3" s="99"/>
      <c r="X3" s="99"/>
      <c r="Y3" s="99"/>
      <c r="Z3" s="99"/>
      <c r="AA3" s="99"/>
      <c r="AB3" s="99"/>
    </row>
    <row r="6" spans="1:28" ht="13.5" thickBot="1" x14ac:dyDescent="0.25">
      <c r="A6" s="166" t="s">
        <v>104</v>
      </c>
      <c r="B6" s="167"/>
      <c r="C6" s="167"/>
      <c r="D6" s="167"/>
      <c r="E6" s="167"/>
      <c r="F6" s="167"/>
      <c r="G6" s="167"/>
      <c r="H6" s="167"/>
      <c r="I6" s="167"/>
      <c r="J6" s="167"/>
      <c r="K6" s="167"/>
      <c r="L6" s="168"/>
    </row>
    <row r="7" spans="1:28" x14ac:dyDescent="0.2">
      <c r="A7" s="174" t="s">
        <v>105</v>
      </c>
      <c r="B7" s="175" t="s">
        <v>106</v>
      </c>
      <c r="C7" s="175" t="s">
        <v>19</v>
      </c>
      <c r="D7" s="175" t="s">
        <v>20</v>
      </c>
      <c r="E7" s="175" t="s">
        <v>107</v>
      </c>
      <c r="F7" s="175" t="s">
        <v>108</v>
      </c>
      <c r="G7" s="175" t="s">
        <v>109</v>
      </c>
      <c r="H7" s="175" t="s">
        <v>110</v>
      </c>
      <c r="I7" s="175" t="s">
        <v>111</v>
      </c>
      <c r="J7" s="175" t="s">
        <v>112</v>
      </c>
      <c r="K7" s="175" t="s">
        <v>113</v>
      </c>
      <c r="L7" s="176" t="s">
        <v>114</v>
      </c>
    </row>
    <row r="8" spans="1:28" x14ac:dyDescent="0.2">
      <c r="A8" s="177"/>
      <c r="B8" s="169"/>
      <c r="C8" s="169"/>
      <c r="D8" s="169"/>
      <c r="E8" s="169"/>
      <c r="F8" s="169" t="s">
        <v>115</v>
      </c>
      <c r="G8" s="169" t="s">
        <v>116</v>
      </c>
      <c r="H8" s="169" t="s">
        <v>117</v>
      </c>
      <c r="I8" s="169" t="s">
        <v>118</v>
      </c>
      <c r="J8" s="169" t="s">
        <v>119</v>
      </c>
      <c r="K8" s="169" t="s">
        <v>119</v>
      </c>
      <c r="L8" s="178"/>
    </row>
    <row r="9" spans="1:28" x14ac:dyDescent="0.2">
      <c r="A9" s="179" t="s">
        <v>120</v>
      </c>
      <c r="B9" s="170" t="s">
        <v>121</v>
      </c>
      <c r="C9" s="170">
        <v>120</v>
      </c>
      <c r="D9" s="170">
        <v>350</v>
      </c>
      <c r="E9" s="170">
        <v>64</v>
      </c>
      <c r="F9" s="170">
        <v>0.625</v>
      </c>
      <c r="G9" s="170">
        <v>40</v>
      </c>
      <c r="H9" s="239"/>
      <c r="I9" s="171"/>
      <c r="J9" s="171">
        <f>(I9*100/10)/G9</f>
        <v>0</v>
      </c>
      <c r="K9" s="171">
        <f>J9/(D9/100)</f>
        <v>0</v>
      </c>
      <c r="L9" s="180"/>
    </row>
    <row r="10" spans="1:28" x14ac:dyDescent="0.2">
      <c r="A10" s="179" t="s">
        <v>120</v>
      </c>
      <c r="B10" s="170" t="s">
        <v>121</v>
      </c>
      <c r="C10" s="170">
        <v>120</v>
      </c>
      <c r="D10" s="170">
        <v>350</v>
      </c>
      <c r="E10" s="170">
        <v>64</v>
      </c>
      <c r="F10" s="170">
        <v>0.625</v>
      </c>
      <c r="G10" s="170">
        <f>E10*F10</f>
        <v>40</v>
      </c>
      <c r="H10" s="240"/>
      <c r="I10" s="171"/>
      <c r="J10" s="171">
        <f>(I10*100/10)/G10</f>
        <v>0</v>
      </c>
      <c r="K10" s="171">
        <f>J10/(D10/100)</f>
        <v>0</v>
      </c>
      <c r="L10" s="180"/>
    </row>
    <row r="11" spans="1:28" ht="13.5" thickBot="1" x14ac:dyDescent="0.25">
      <c r="A11" s="179" t="s">
        <v>120</v>
      </c>
      <c r="B11" s="170" t="s">
        <v>121</v>
      </c>
      <c r="C11" s="170">
        <v>120</v>
      </c>
      <c r="D11" s="170">
        <v>350</v>
      </c>
      <c r="E11" s="170">
        <v>64</v>
      </c>
      <c r="F11" s="170">
        <v>0.625</v>
      </c>
      <c r="G11" s="170">
        <f>E11*F11</f>
        <v>40</v>
      </c>
      <c r="H11" s="240"/>
      <c r="I11" s="171"/>
      <c r="J11" s="171">
        <f>(I11*100/10)/G11</f>
        <v>0</v>
      </c>
      <c r="K11" s="171">
        <f>J11/(D11/100)</f>
        <v>0</v>
      </c>
      <c r="L11" s="181"/>
    </row>
    <row r="12" spans="1:28" x14ac:dyDescent="0.2">
      <c r="A12" s="179"/>
      <c r="B12" s="170"/>
      <c r="C12" s="170"/>
      <c r="D12" s="170"/>
      <c r="E12" s="170"/>
      <c r="F12" s="170"/>
      <c r="G12" s="172" t="s">
        <v>122</v>
      </c>
      <c r="H12" s="172"/>
      <c r="I12" s="173" t="e">
        <f>AVERAGE(I9:I11)</f>
        <v>#DIV/0!</v>
      </c>
      <c r="J12" s="173">
        <f>AVERAGE(J9:J11)</f>
        <v>0</v>
      </c>
      <c r="K12" s="173">
        <f>AVERAGE(K9:K11)</f>
        <v>0</v>
      </c>
      <c r="L12" s="228" t="e">
        <f>J12-H12/H12</f>
        <v>#DIV/0!</v>
      </c>
    </row>
    <row r="13" spans="1:28" x14ac:dyDescent="0.2">
      <c r="A13" s="179"/>
      <c r="B13" s="170"/>
      <c r="C13" s="170"/>
      <c r="D13" s="170"/>
      <c r="E13" s="170"/>
      <c r="F13" s="170"/>
      <c r="G13" s="170"/>
      <c r="H13" s="241"/>
      <c r="I13" s="171"/>
      <c r="J13" s="171"/>
      <c r="K13" s="171"/>
      <c r="L13" s="180"/>
    </row>
    <row r="14" spans="1:28" x14ac:dyDescent="0.2">
      <c r="A14" s="179" t="s">
        <v>123</v>
      </c>
      <c r="B14" s="170" t="s">
        <v>121</v>
      </c>
      <c r="C14" s="170">
        <v>120</v>
      </c>
      <c r="D14" s="170">
        <v>200</v>
      </c>
      <c r="E14" s="170">
        <v>64</v>
      </c>
      <c r="F14" s="170">
        <v>0.625</v>
      </c>
      <c r="G14" s="170">
        <f>E14*F14</f>
        <v>40</v>
      </c>
      <c r="H14" s="241"/>
      <c r="I14" s="171"/>
      <c r="J14" s="171">
        <f>(I14*100/10)/G14</f>
        <v>0</v>
      </c>
      <c r="K14" s="171">
        <f>J14/(D14/100)</f>
        <v>0</v>
      </c>
      <c r="L14" s="180"/>
    </row>
    <row r="15" spans="1:28" x14ac:dyDescent="0.2">
      <c r="A15" s="179" t="s">
        <v>123</v>
      </c>
      <c r="B15" s="170" t="s">
        <v>121</v>
      </c>
      <c r="C15" s="170">
        <v>120</v>
      </c>
      <c r="D15" s="170">
        <v>200</v>
      </c>
      <c r="E15" s="170">
        <v>64</v>
      </c>
      <c r="F15" s="170">
        <v>0.625</v>
      </c>
      <c r="G15" s="170">
        <f>E15*F15</f>
        <v>40</v>
      </c>
      <c r="H15" s="241"/>
      <c r="I15" s="171"/>
      <c r="J15" s="171">
        <f>(I15*100/10)/G15</f>
        <v>0</v>
      </c>
      <c r="K15" s="171">
        <f>J15/(D15/100)</f>
        <v>0</v>
      </c>
      <c r="L15" s="180"/>
    </row>
    <row r="16" spans="1:28" ht="13.5" thickBot="1" x14ac:dyDescent="0.25">
      <c r="A16" s="179" t="s">
        <v>123</v>
      </c>
      <c r="B16" s="170" t="s">
        <v>121</v>
      </c>
      <c r="C16" s="170">
        <v>120</v>
      </c>
      <c r="D16" s="170">
        <v>200</v>
      </c>
      <c r="E16" s="170">
        <v>64</v>
      </c>
      <c r="F16" s="170">
        <v>0.625</v>
      </c>
      <c r="G16" s="170">
        <f>E16*F16</f>
        <v>40</v>
      </c>
      <c r="H16" s="241"/>
      <c r="I16" s="171"/>
      <c r="J16" s="171">
        <f>(I16*100/10)/G16</f>
        <v>0</v>
      </c>
      <c r="K16" s="171">
        <f>J16/(D16/100)</f>
        <v>0</v>
      </c>
      <c r="L16" s="181"/>
    </row>
    <row r="17" spans="1:12" x14ac:dyDescent="0.2">
      <c r="A17" s="179"/>
      <c r="B17" s="170"/>
      <c r="C17" s="170"/>
      <c r="D17" s="170"/>
      <c r="E17" s="170"/>
      <c r="F17" s="170"/>
      <c r="G17" s="172" t="s">
        <v>122</v>
      </c>
      <c r="H17" s="172"/>
      <c r="I17" s="173" t="e">
        <f>AVERAGE(I14:I16)</f>
        <v>#DIV/0!</v>
      </c>
      <c r="J17" s="173">
        <f>AVERAGE(J14:J16)</f>
        <v>0</v>
      </c>
      <c r="K17" s="173">
        <f>AVERAGE(K14:K16)</f>
        <v>0</v>
      </c>
      <c r="L17" s="228" t="e">
        <f>J17-H17/H17</f>
        <v>#DIV/0!</v>
      </c>
    </row>
    <row r="18" spans="1:12" x14ac:dyDescent="0.2">
      <c r="A18" s="179"/>
      <c r="B18" s="170"/>
      <c r="C18" s="170"/>
      <c r="D18" s="170"/>
      <c r="E18" s="170"/>
      <c r="F18" s="170"/>
      <c r="G18" s="170"/>
      <c r="H18" s="241"/>
      <c r="I18" s="171"/>
      <c r="J18" s="171"/>
      <c r="K18" s="171"/>
      <c r="L18" s="180"/>
    </row>
    <row r="19" spans="1:12" x14ac:dyDescent="0.2">
      <c r="A19" s="179" t="s">
        <v>124</v>
      </c>
      <c r="B19" s="170" t="s">
        <v>121</v>
      </c>
      <c r="C19" s="170">
        <v>120</v>
      </c>
      <c r="D19" s="170">
        <v>150</v>
      </c>
      <c r="E19" s="170">
        <v>64</v>
      </c>
      <c r="F19" s="170">
        <v>0.625</v>
      </c>
      <c r="G19" s="170">
        <f>E19*F19</f>
        <v>40</v>
      </c>
      <c r="H19" s="241"/>
      <c r="I19" s="171"/>
      <c r="J19" s="171">
        <f>(I19*100/10)/G19</f>
        <v>0</v>
      </c>
      <c r="K19" s="171">
        <f>J19/(D19/100)</f>
        <v>0</v>
      </c>
      <c r="L19" s="180"/>
    </row>
    <row r="20" spans="1:12" x14ac:dyDescent="0.2">
      <c r="A20" s="179" t="s">
        <v>124</v>
      </c>
      <c r="B20" s="170" t="s">
        <v>121</v>
      </c>
      <c r="C20" s="170">
        <v>120</v>
      </c>
      <c r="D20" s="170">
        <v>150</v>
      </c>
      <c r="E20" s="170">
        <v>64</v>
      </c>
      <c r="F20" s="170">
        <v>0.625</v>
      </c>
      <c r="G20" s="170">
        <f>E20*F20</f>
        <v>40</v>
      </c>
      <c r="H20" s="241"/>
      <c r="I20" s="171"/>
      <c r="J20" s="171">
        <f>(I20*100/10)/G20</f>
        <v>0</v>
      </c>
      <c r="K20" s="171">
        <f>J20/(D20/100)</f>
        <v>0</v>
      </c>
      <c r="L20" s="180"/>
    </row>
    <row r="21" spans="1:12" ht="13.5" thickBot="1" x14ac:dyDescent="0.25">
      <c r="A21" s="179" t="s">
        <v>124</v>
      </c>
      <c r="B21" s="170" t="s">
        <v>121</v>
      </c>
      <c r="C21" s="170">
        <v>120</v>
      </c>
      <c r="D21" s="170">
        <v>150</v>
      </c>
      <c r="E21" s="170">
        <v>64</v>
      </c>
      <c r="F21" s="170">
        <v>0.625</v>
      </c>
      <c r="G21" s="170">
        <f>E21*F21</f>
        <v>40</v>
      </c>
      <c r="H21" s="241"/>
      <c r="I21" s="171"/>
      <c r="J21" s="171">
        <f>(I21*100/10)/G21</f>
        <v>0</v>
      </c>
      <c r="K21" s="171">
        <f>J21/(D21/100)</f>
        <v>0</v>
      </c>
      <c r="L21" s="181"/>
    </row>
    <row r="22" spans="1:12" x14ac:dyDescent="0.2">
      <c r="A22" s="179"/>
      <c r="B22" s="170"/>
      <c r="C22" s="170"/>
      <c r="D22" s="170"/>
      <c r="E22" s="170"/>
      <c r="F22" s="170"/>
      <c r="G22" s="172" t="s">
        <v>122</v>
      </c>
      <c r="H22" s="172"/>
      <c r="I22" s="173" t="e">
        <f>AVERAGE(I19:I21)</f>
        <v>#DIV/0!</v>
      </c>
      <c r="J22" s="173">
        <f>AVERAGE(J19:J21)</f>
        <v>0</v>
      </c>
      <c r="K22" s="173">
        <f>AVERAGE(K19:K21)</f>
        <v>0</v>
      </c>
      <c r="L22" s="228" t="e">
        <f>J22-H22/H22</f>
        <v>#DIV/0!</v>
      </c>
    </row>
    <row r="23" spans="1:12" ht="13.5" thickBot="1" x14ac:dyDescent="0.25">
      <c r="A23" s="182"/>
      <c r="B23" s="183"/>
      <c r="C23" s="183"/>
      <c r="D23" s="183"/>
      <c r="E23" s="183"/>
      <c r="F23" s="183"/>
      <c r="G23" s="183"/>
      <c r="H23" s="183"/>
      <c r="I23" s="184"/>
      <c r="J23" s="184"/>
      <c r="K23" s="184"/>
      <c r="L23" s="185"/>
    </row>
    <row r="30" spans="1:12" x14ac:dyDescent="0.2">
      <c r="A30" s="163"/>
    </row>
    <row r="31" spans="1:12" x14ac:dyDescent="0.2">
      <c r="A31" s="163"/>
    </row>
    <row r="32" spans="1:12" x14ac:dyDescent="0.2">
      <c r="A32" s="163"/>
    </row>
    <row r="33" spans="1:8" x14ac:dyDescent="0.2">
      <c r="A33" s="283" t="s">
        <v>68</v>
      </c>
      <c r="B33" s="284"/>
      <c r="C33" s="284"/>
      <c r="D33" s="284"/>
      <c r="E33" s="284"/>
      <c r="F33" s="284"/>
      <c r="G33" s="284"/>
      <c r="H33" s="285"/>
    </row>
    <row r="34" spans="1:8" x14ac:dyDescent="0.2">
      <c r="A34" s="286"/>
      <c r="B34" s="287"/>
      <c r="C34" s="287"/>
      <c r="D34" s="287"/>
      <c r="E34" s="287"/>
      <c r="F34" s="287"/>
      <c r="G34" s="287"/>
      <c r="H34" s="288"/>
    </row>
  </sheetData>
  <mergeCells count="2">
    <mergeCell ref="A33:H33"/>
    <mergeCell ref="A34:H34"/>
  </mergeCells>
  <phoneticPr fontId="6" type="noConversion"/>
  <conditionalFormatting sqref="A34">
    <cfRule type="cellIs" dxfId="9" priority="10" stopIfTrue="1" operator="notEqual">
      <formula>""</formula>
    </cfRule>
  </conditionalFormatting>
  <conditionalFormatting sqref="L12">
    <cfRule type="cellIs" dxfId="8" priority="7" operator="greaterThan">
      <formula>20</formula>
    </cfRule>
    <cfRule type="cellIs" dxfId="7" priority="8" operator="lessThan">
      <formula>-20</formula>
    </cfRule>
    <cfRule type="cellIs" dxfId="6" priority="9" operator="between">
      <formula>-20</formula>
      <formula>20</formula>
    </cfRule>
  </conditionalFormatting>
  <conditionalFormatting sqref="L17">
    <cfRule type="cellIs" dxfId="5" priority="4" operator="greaterThan">
      <formula>20</formula>
    </cfRule>
    <cfRule type="cellIs" dxfId="4" priority="5" operator="lessThan">
      <formula>-20</formula>
    </cfRule>
    <cfRule type="cellIs" dxfId="3" priority="6" operator="between">
      <formula>-20</formula>
      <formula>20</formula>
    </cfRule>
  </conditionalFormatting>
  <conditionalFormatting sqref="L22">
    <cfRule type="cellIs" dxfId="2" priority="1" operator="greaterThan">
      <formula>20</formula>
    </cfRule>
    <cfRule type="cellIs" dxfId="1" priority="2" operator="lessThan">
      <formula>-20</formula>
    </cfRule>
    <cfRule type="cellIs" dxfId="0" priority="3" operator="between">
      <formula>-20</formula>
      <formula>20</formula>
    </cfRule>
  </conditionalFormatting>
  <pageMargins left="0.75" right="0.75" top="1" bottom="1" header="0.5" footer="0.5"/>
  <pageSetup paperSize="9" orientation="portrait"/>
  <headerFooter alignWithMargins="0"/>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7"/>
  <sheetViews>
    <sheetView zoomScale="80" workbookViewId="0">
      <selection activeCell="B18" sqref="B18"/>
    </sheetView>
  </sheetViews>
  <sheetFormatPr defaultColWidth="8.85546875" defaultRowHeight="12.75" x14ac:dyDescent="0.2"/>
  <cols>
    <col min="2" max="2" width="4.42578125" customWidth="1"/>
  </cols>
  <sheetData>
    <row r="2" spans="1:3" x14ac:dyDescent="0.2">
      <c r="A2" t="s">
        <v>8</v>
      </c>
      <c r="B2" t="s">
        <v>15</v>
      </c>
    </row>
    <row r="3" spans="1:3" x14ac:dyDescent="0.2">
      <c r="A3" t="s">
        <v>9</v>
      </c>
      <c r="B3" t="s">
        <v>16</v>
      </c>
    </row>
    <row r="4" spans="1:3" x14ac:dyDescent="0.2">
      <c r="B4" t="s">
        <v>10</v>
      </c>
    </row>
    <row r="5" spans="1:3" x14ac:dyDescent="0.2">
      <c r="C5" t="s">
        <v>11</v>
      </c>
    </row>
    <row r="6" spans="1:3" x14ac:dyDescent="0.2">
      <c r="B6" t="s">
        <v>12</v>
      </c>
    </row>
    <row r="7" spans="1:3" x14ac:dyDescent="0.2">
      <c r="C7" t="s">
        <v>13</v>
      </c>
    </row>
    <row r="8" spans="1:3" x14ac:dyDescent="0.2">
      <c r="C8" t="s">
        <v>14</v>
      </c>
    </row>
    <row r="9" spans="1:3" x14ac:dyDescent="0.2">
      <c r="B9" s="29" t="s">
        <v>44</v>
      </c>
    </row>
    <row r="10" spans="1:3" x14ac:dyDescent="0.2">
      <c r="B10" s="29"/>
      <c r="C10" s="29" t="s">
        <v>45</v>
      </c>
    </row>
    <row r="11" spans="1:3" x14ac:dyDescent="0.2">
      <c r="B11" s="29" t="s">
        <v>43</v>
      </c>
    </row>
    <row r="12" spans="1:3" x14ac:dyDescent="0.2">
      <c r="C12" s="29" t="s">
        <v>46</v>
      </c>
    </row>
    <row r="13" spans="1:3" x14ac:dyDescent="0.2">
      <c r="B13" s="29" t="s">
        <v>47</v>
      </c>
    </row>
    <row r="14" spans="1:3" x14ac:dyDescent="0.2">
      <c r="C14" s="29" t="s">
        <v>46</v>
      </c>
    </row>
    <row r="15" spans="1:3" x14ac:dyDescent="0.2">
      <c r="C15" s="29" t="s">
        <v>48</v>
      </c>
    </row>
    <row r="16" spans="1:3" x14ac:dyDescent="0.2">
      <c r="C16" s="29" t="s">
        <v>49</v>
      </c>
    </row>
    <row r="17" spans="1:2" x14ac:dyDescent="0.2">
      <c r="A17" s="92" t="s">
        <v>52</v>
      </c>
      <c r="B17" s="92" t="s">
        <v>141</v>
      </c>
    </row>
  </sheetData>
  <phoneticPr fontId="6"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35"/>
  <sheetViews>
    <sheetView workbookViewId="0">
      <selection activeCell="D14" sqref="D14"/>
    </sheetView>
  </sheetViews>
  <sheetFormatPr defaultRowHeight="12.75" x14ac:dyDescent="0.2"/>
  <cols>
    <col min="1" max="1" width="27.7109375" style="1" customWidth="1"/>
    <col min="2" max="16384" width="9.140625" style="1"/>
  </cols>
  <sheetData>
    <row r="1" spans="1:1" s="20" customFormat="1" x14ac:dyDescent="0.2"/>
    <row r="2" spans="1:1" s="20" customFormat="1" ht="20.25" x14ac:dyDescent="0.3">
      <c r="A2" s="21" t="s">
        <v>27</v>
      </c>
    </row>
    <row r="3" spans="1:1" s="20" customFormat="1" ht="11.1" customHeight="1" x14ac:dyDescent="0.2">
      <c r="A3" s="22"/>
    </row>
    <row r="4" spans="1:1" s="20" customFormat="1" ht="15" x14ac:dyDescent="0.25">
      <c r="A4" s="23" t="str">
        <f>Voorblad!A4</f>
        <v>Cat.: Computer Tomografie</v>
      </c>
    </row>
    <row r="5" spans="1:1" ht="13.5" thickBot="1" x14ac:dyDescent="0.25">
      <c r="A5" s="3"/>
    </row>
    <row r="6" spans="1:1" s="24" customFormat="1" ht="12.75" customHeight="1" x14ac:dyDescent="0.2">
      <c r="A6" s="245" t="s">
        <v>18</v>
      </c>
    </row>
    <row r="7" spans="1:1" s="20" customFormat="1" ht="12.75" customHeight="1" x14ac:dyDescent="0.2">
      <c r="A7" s="246"/>
    </row>
    <row r="8" spans="1:1" s="20" customFormat="1" ht="12.75" customHeight="1" thickBot="1" x14ac:dyDescent="0.25">
      <c r="A8" s="247"/>
    </row>
    <row r="9" spans="1:1" s="26" customFormat="1" ht="12.75" customHeight="1" x14ac:dyDescent="0.2">
      <c r="A9" s="212" t="s">
        <v>143</v>
      </c>
    </row>
    <row r="10" spans="1:1" s="26" customFormat="1" ht="12.75" customHeight="1" x14ac:dyDescent="0.2">
      <c r="A10" s="212" t="s">
        <v>7</v>
      </c>
    </row>
    <row r="11" spans="1:1" s="26" customFormat="1" ht="12.75" customHeight="1" x14ac:dyDescent="0.2">
      <c r="A11" s="212" t="s">
        <v>1</v>
      </c>
    </row>
    <row r="12" spans="1:1" s="26" customFormat="1" ht="12.75" customHeight="1" x14ac:dyDescent="0.2">
      <c r="A12" s="212" t="s">
        <v>2</v>
      </c>
    </row>
    <row r="13" spans="1:1" s="26" customFormat="1" ht="12.75" customHeight="1" x14ac:dyDescent="0.2">
      <c r="A13" s="212" t="s">
        <v>3</v>
      </c>
    </row>
    <row r="14" spans="1:1" s="26" customFormat="1" ht="12.75" customHeight="1" x14ac:dyDescent="0.2">
      <c r="A14" s="212" t="s">
        <v>28</v>
      </c>
    </row>
    <row r="15" spans="1:1" s="26" customFormat="1" ht="12.75" customHeight="1" x14ac:dyDescent="0.2">
      <c r="A15" s="213" t="s">
        <v>140</v>
      </c>
    </row>
    <row r="16" spans="1:1" s="26" customFormat="1" ht="12.75" customHeight="1" x14ac:dyDescent="0.2">
      <c r="A16" s="212" t="s">
        <v>4</v>
      </c>
    </row>
    <row r="17" spans="1:1" s="26" customFormat="1" ht="12.75" customHeight="1" x14ac:dyDescent="0.2">
      <c r="A17" s="212" t="s">
        <v>5</v>
      </c>
    </row>
    <row r="18" spans="1:1" s="26" customFormat="1" ht="12.75" customHeight="1" x14ac:dyDescent="0.2">
      <c r="A18" s="212" t="s">
        <v>149</v>
      </c>
    </row>
    <row r="19" spans="1:1" s="26" customFormat="1" ht="12.75" customHeight="1" thickBot="1" x14ac:dyDescent="0.25">
      <c r="A19" s="214" t="s">
        <v>150</v>
      </c>
    </row>
    <row r="20" spans="1:1" s="26" customFormat="1" ht="12.75" customHeight="1" x14ac:dyDescent="0.2">
      <c r="A20" s="25"/>
    </row>
    <row r="21" spans="1:1" s="26" customFormat="1" ht="12.75" customHeight="1" x14ac:dyDescent="0.2">
      <c r="A21" s="25"/>
    </row>
    <row r="22" spans="1:1" s="26" customFormat="1" ht="12.75" customHeight="1" x14ac:dyDescent="0.2">
      <c r="A22" s="25"/>
    </row>
    <row r="23" spans="1:1" s="26" customFormat="1" ht="12.75" customHeight="1" x14ac:dyDescent="0.2">
      <c r="A23" s="25"/>
    </row>
    <row r="24" spans="1:1" s="26" customFormat="1" ht="12.75" customHeight="1" x14ac:dyDescent="0.2">
      <c r="A24" s="25"/>
    </row>
    <row r="25" spans="1:1" s="26" customFormat="1" ht="12.75" customHeight="1" x14ac:dyDescent="0.2">
      <c r="A25" s="25"/>
    </row>
    <row r="26" spans="1:1" s="26" customFormat="1" ht="12.75" customHeight="1" x14ac:dyDescent="0.2">
      <c r="A26" s="25"/>
    </row>
    <row r="27" spans="1:1" s="27" customFormat="1" ht="12.75" customHeight="1" x14ac:dyDescent="0.2">
      <c r="A27" s="25"/>
    </row>
    <row r="28" spans="1:1" s="27" customFormat="1" ht="12.75" customHeight="1" x14ac:dyDescent="0.2">
      <c r="A28" s="25"/>
    </row>
    <row r="29" spans="1:1" s="27" customFormat="1" ht="12.75" customHeight="1" x14ac:dyDescent="0.2">
      <c r="A29" s="25"/>
    </row>
    <row r="30" spans="1:1" s="28" customFormat="1" ht="12.75" customHeight="1" x14ac:dyDescent="0.2">
      <c r="A30" s="25"/>
    </row>
    <row r="31" spans="1:1" s="28" customFormat="1" ht="12.75" customHeight="1" x14ac:dyDescent="0.2">
      <c r="A31" s="25"/>
    </row>
    <row r="32" spans="1:1" s="27" customFormat="1" ht="12.75" customHeight="1" x14ac:dyDescent="0.2">
      <c r="A32" s="25"/>
    </row>
    <row r="33" spans="1:1" s="27" customFormat="1" ht="12.75" customHeight="1" x14ac:dyDescent="0.2">
      <c r="A33" s="25"/>
    </row>
    <row r="34" spans="1:1" s="26" customFormat="1" ht="12.75" customHeight="1" x14ac:dyDescent="0.2">
      <c r="A34" s="25"/>
    </row>
    <row r="35" spans="1:1" s="26" customFormat="1" ht="12.75" customHeight="1" x14ac:dyDescent="0.2">
      <c r="A35" s="25"/>
    </row>
  </sheetData>
  <mergeCells count="1">
    <mergeCell ref="A6:A8"/>
  </mergeCells>
  <phoneticPr fontId="6" type="noConversion"/>
  <pageMargins left="0.75" right="0.75" top="1" bottom="1" header="0.5" footer="0.5"/>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06"/>
  <sheetViews>
    <sheetView zoomScaleNormal="100" workbookViewId="0">
      <selection activeCell="C32" sqref="C32"/>
    </sheetView>
  </sheetViews>
  <sheetFormatPr defaultColWidth="11.42578125" defaultRowHeight="12.95" customHeight="1" x14ac:dyDescent="0.2"/>
  <cols>
    <col min="1" max="1" width="16" style="31" customWidth="1"/>
    <col min="2" max="2" width="14.140625" style="31" customWidth="1"/>
    <col min="3" max="3" width="11.7109375" style="31" bestFit="1" customWidth="1"/>
    <col min="4" max="4" width="19.5703125" style="31" customWidth="1"/>
    <col min="5" max="5" width="24.28515625" style="31" customWidth="1"/>
    <col min="6" max="6" width="23.140625" style="31" customWidth="1"/>
    <col min="7" max="7" width="21.28515625" style="31" customWidth="1"/>
    <col min="8" max="42" width="11.42578125" style="32"/>
    <col min="43" max="16384" width="11.42578125" style="31"/>
  </cols>
  <sheetData>
    <row r="1" spans="1:8" ht="15.95" customHeight="1" x14ac:dyDescent="0.25">
      <c r="A1" s="254" t="s">
        <v>143</v>
      </c>
      <c r="B1" s="254"/>
      <c r="C1" s="254"/>
      <c r="D1" s="254"/>
      <c r="E1" s="254"/>
      <c r="F1" s="254"/>
      <c r="G1" s="254"/>
    </row>
    <row r="2" spans="1:8" ht="12.95" customHeight="1" x14ac:dyDescent="0.25">
      <c r="A2" s="254"/>
      <c r="B2" s="254"/>
      <c r="C2" s="254"/>
      <c r="D2" s="254"/>
      <c r="E2" s="254"/>
      <c r="F2" s="254"/>
      <c r="G2" s="254"/>
    </row>
    <row r="3" spans="1:8" ht="12.95" customHeight="1" x14ac:dyDescent="0.2">
      <c r="A3" s="248" t="s">
        <v>62</v>
      </c>
      <c r="B3" s="249"/>
      <c r="C3" s="249"/>
      <c r="D3" s="249"/>
      <c r="E3" s="249"/>
      <c r="F3" s="249"/>
      <c r="G3" s="249"/>
      <c r="H3" s="250"/>
    </row>
    <row r="4" spans="1:8" s="32" customFormat="1" ht="12.95" customHeight="1" thickBot="1" x14ac:dyDescent="0.25">
      <c r="A4" s="255"/>
      <c r="B4" s="255"/>
      <c r="C4" s="255"/>
      <c r="D4" s="255"/>
      <c r="E4" s="255"/>
      <c r="F4" s="255"/>
      <c r="G4" s="255"/>
      <c r="H4" s="35"/>
    </row>
    <row r="5" spans="1:8" s="32" customFormat="1" ht="12.95" customHeight="1" thickBot="1" x14ac:dyDescent="0.3">
      <c r="A5" s="202" t="s">
        <v>144</v>
      </c>
      <c r="B5" s="203" t="s">
        <v>19</v>
      </c>
      <c r="C5" s="203" t="s">
        <v>20</v>
      </c>
      <c r="D5" s="204" t="s">
        <v>145</v>
      </c>
      <c r="E5" s="205" t="s">
        <v>146</v>
      </c>
      <c r="F5" s="205" t="s">
        <v>147</v>
      </c>
      <c r="G5" s="206" t="s">
        <v>148</v>
      </c>
      <c r="H5" s="35"/>
    </row>
    <row r="6" spans="1:8" s="32" customFormat="1" ht="12.95" customHeight="1" x14ac:dyDescent="0.25">
      <c r="A6" s="197">
        <v>1</v>
      </c>
      <c r="B6" s="198">
        <v>140</v>
      </c>
      <c r="C6" s="198">
        <v>15</v>
      </c>
      <c r="D6" s="199"/>
      <c r="E6" s="200">
        <f>D6/C6</f>
        <v>0</v>
      </c>
      <c r="F6" s="200"/>
      <c r="G6" s="201" t="e">
        <f>(E6-F6)/F6</f>
        <v>#DIV/0!</v>
      </c>
      <c r="H6" s="35"/>
    </row>
    <row r="7" spans="1:8" s="32" customFormat="1" ht="12.95" customHeight="1" x14ac:dyDescent="0.25">
      <c r="A7" s="186">
        <v>1</v>
      </c>
      <c r="B7" s="172">
        <v>140</v>
      </c>
      <c r="C7" s="172">
        <v>15</v>
      </c>
      <c r="D7" s="187"/>
      <c r="E7" s="188">
        <f t="shared" ref="E7:E20" si="0">D7/C7</f>
        <v>0</v>
      </c>
      <c r="F7" s="188"/>
      <c r="G7" s="189" t="e">
        <f t="shared" ref="G7:G20" si="1">(E7-F7)/F7</f>
        <v>#DIV/0!</v>
      </c>
      <c r="H7" s="35"/>
    </row>
    <row r="8" spans="1:8" s="32" customFormat="1" ht="12.95" customHeight="1" x14ac:dyDescent="0.25">
      <c r="A8" s="186">
        <v>1</v>
      </c>
      <c r="B8" s="172">
        <v>140</v>
      </c>
      <c r="C8" s="172">
        <v>15</v>
      </c>
      <c r="D8" s="187"/>
      <c r="E8" s="188">
        <f t="shared" si="0"/>
        <v>0</v>
      </c>
      <c r="F8" s="188"/>
      <c r="G8" s="189" t="e">
        <f t="shared" si="1"/>
        <v>#DIV/0!</v>
      </c>
      <c r="H8" s="35"/>
    </row>
    <row r="9" spans="1:8" s="32" customFormat="1" ht="12.95" customHeight="1" x14ac:dyDescent="0.25">
      <c r="A9" s="207">
        <v>2</v>
      </c>
      <c r="B9" s="208">
        <v>140</v>
      </c>
      <c r="C9" s="208">
        <v>15</v>
      </c>
      <c r="D9" s="209"/>
      <c r="E9" s="209">
        <f t="shared" si="0"/>
        <v>0</v>
      </c>
      <c r="F9" s="209"/>
      <c r="G9" s="210" t="e">
        <f t="shared" si="1"/>
        <v>#DIV/0!</v>
      </c>
      <c r="H9" s="35"/>
    </row>
    <row r="10" spans="1:8" s="32" customFormat="1" ht="12.95" customHeight="1" x14ac:dyDescent="0.25">
      <c r="A10" s="207">
        <v>2</v>
      </c>
      <c r="B10" s="208">
        <v>140</v>
      </c>
      <c r="C10" s="208">
        <v>15</v>
      </c>
      <c r="D10" s="209"/>
      <c r="E10" s="209">
        <f t="shared" si="0"/>
        <v>0</v>
      </c>
      <c r="F10" s="209"/>
      <c r="G10" s="210" t="e">
        <f t="shared" si="1"/>
        <v>#DIV/0!</v>
      </c>
      <c r="H10" s="35"/>
    </row>
    <row r="11" spans="1:8" s="32" customFormat="1" ht="12.95" customHeight="1" x14ac:dyDescent="0.25">
      <c r="A11" s="207">
        <v>2</v>
      </c>
      <c r="B11" s="208">
        <v>140</v>
      </c>
      <c r="C11" s="208">
        <v>15</v>
      </c>
      <c r="D11" s="209"/>
      <c r="E11" s="209">
        <f t="shared" si="0"/>
        <v>0</v>
      </c>
      <c r="F11" s="209"/>
      <c r="G11" s="210" t="e">
        <f t="shared" si="1"/>
        <v>#DIV/0!</v>
      </c>
      <c r="H11" s="35"/>
    </row>
    <row r="12" spans="1:8" s="32" customFormat="1" ht="12.95" customHeight="1" x14ac:dyDescent="0.25">
      <c r="A12" s="186">
        <v>3</v>
      </c>
      <c r="B12" s="172">
        <v>140</v>
      </c>
      <c r="C12" s="172">
        <v>15</v>
      </c>
      <c r="D12" s="187"/>
      <c r="E12" s="188">
        <f t="shared" si="0"/>
        <v>0</v>
      </c>
      <c r="F12" s="188"/>
      <c r="G12" s="189" t="e">
        <f t="shared" si="1"/>
        <v>#DIV/0!</v>
      </c>
      <c r="H12" s="35"/>
    </row>
    <row r="13" spans="1:8" s="32" customFormat="1" ht="12.95" customHeight="1" x14ac:dyDescent="0.25">
      <c r="A13" s="186">
        <v>3</v>
      </c>
      <c r="B13" s="172">
        <v>140</v>
      </c>
      <c r="C13" s="172">
        <v>15</v>
      </c>
      <c r="D13" s="187"/>
      <c r="E13" s="188">
        <f t="shared" si="0"/>
        <v>0</v>
      </c>
      <c r="F13" s="188"/>
      <c r="G13" s="189" t="e">
        <f t="shared" si="1"/>
        <v>#DIV/0!</v>
      </c>
      <c r="H13" s="35"/>
    </row>
    <row r="14" spans="1:8" s="32" customFormat="1" ht="12.95" customHeight="1" x14ac:dyDescent="0.25">
      <c r="A14" s="190">
        <v>3</v>
      </c>
      <c r="B14" s="172">
        <v>140</v>
      </c>
      <c r="C14" s="172">
        <v>15</v>
      </c>
      <c r="D14" s="187"/>
      <c r="E14" s="188">
        <f t="shared" si="0"/>
        <v>0</v>
      </c>
      <c r="F14" s="188"/>
      <c r="G14" s="189" t="e">
        <f t="shared" si="1"/>
        <v>#DIV/0!</v>
      </c>
      <c r="H14" s="35"/>
    </row>
    <row r="15" spans="1:8" s="32" customFormat="1" ht="12.95" customHeight="1" x14ac:dyDescent="0.25">
      <c r="A15" s="207">
        <v>4</v>
      </c>
      <c r="B15" s="208">
        <v>140</v>
      </c>
      <c r="C15" s="208">
        <v>15</v>
      </c>
      <c r="D15" s="209"/>
      <c r="E15" s="209">
        <f t="shared" si="0"/>
        <v>0</v>
      </c>
      <c r="F15" s="209"/>
      <c r="G15" s="210" t="e">
        <f t="shared" si="1"/>
        <v>#DIV/0!</v>
      </c>
      <c r="H15" s="35"/>
    </row>
    <row r="16" spans="1:8" s="32" customFormat="1" ht="12.95" customHeight="1" x14ac:dyDescent="0.25">
      <c r="A16" s="207">
        <v>4</v>
      </c>
      <c r="B16" s="208">
        <v>140</v>
      </c>
      <c r="C16" s="208">
        <v>15</v>
      </c>
      <c r="D16" s="209"/>
      <c r="E16" s="209">
        <f t="shared" si="0"/>
        <v>0</v>
      </c>
      <c r="F16" s="209"/>
      <c r="G16" s="210" t="e">
        <f t="shared" si="1"/>
        <v>#DIV/0!</v>
      </c>
      <c r="H16" s="35"/>
    </row>
    <row r="17" spans="1:8" s="32" customFormat="1" ht="12.95" customHeight="1" x14ac:dyDescent="0.25">
      <c r="A17" s="211">
        <v>4</v>
      </c>
      <c r="B17" s="208">
        <v>140</v>
      </c>
      <c r="C17" s="208">
        <v>15</v>
      </c>
      <c r="D17" s="209"/>
      <c r="E17" s="209">
        <f t="shared" si="0"/>
        <v>0</v>
      </c>
      <c r="F17" s="209"/>
      <c r="G17" s="210" t="e">
        <f t="shared" si="1"/>
        <v>#DIV/0!</v>
      </c>
      <c r="H17" s="35"/>
    </row>
    <row r="18" spans="1:8" s="32" customFormat="1" ht="12.95" customHeight="1" x14ac:dyDescent="0.25">
      <c r="A18" s="191">
        <v>5</v>
      </c>
      <c r="B18" s="172">
        <v>140</v>
      </c>
      <c r="C18" s="188">
        <v>15</v>
      </c>
      <c r="D18" s="188"/>
      <c r="E18" s="188">
        <f t="shared" si="0"/>
        <v>0</v>
      </c>
      <c r="F18" s="188"/>
      <c r="G18" s="189" t="e">
        <f t="shared" si="1"/>
        <v>#DIV/0!</v>
      </c>
      <c r="H18" s="35"/>
    </row>
    <row r="19" spans="1:8" s="32" customFormat="1" ht="12.95" customHeight="1" x14ac:dyDescent="0.25">
      <c r="A19" s="191">
        <v>5</v>
      </c>
      <c r="B19" s="172">
        <v>140</v>
      </c>
      <c r="C19" s="188">
        <v>15</v>
      </c>
      <c r="D19" s="188"/>
      <c r="E19" s="188">
        <f t="shared" si="0"/>
        <v>0</v>
      </c>
      <c r="F19" s="188"/>
      <c r="G19" s="189" t="e">
        <f t="shared" si="1"/>
        <v>#DIV/0!</v>
      </c>
      <c r="H19" s="35"/>
    </row>
    <row r="20" spans="1:8" s="32" customFormat="1" ht="12.95" customHeight="1" thickBot="1" x14ac:dyDescent="0.3">
      <c r="A20" s="192">
        <v>5</v>
      </c>
      <c r="B20" s="193">
        <v>140</v>
      </c>
      <c r="C20" s="194">
        <v>15</v>
      </c>
      <c r="D20" s="194"/>
      <c r="E20" s="195">
        <f t="shared" si="0"/>
        <v>0</v>
      </c>
      <c r="F20" s="195"/>
      <c r="G20" s="196" t="e">
        <f t="shared" si="1"/>
        <v>#DIV/0!</v>
      </c>
      <c r="H20" s="35"/>
    </row>
    <row r="21" spans="1:8" s="32" customFormat="1" ht="12.95" customHeight="1" x14ac:dyDescent="0.2"/>
    <row r="22" spans="1:8" s="32" customFormat="1" ht="12.95" customHeight="1" x14ac:dyDescent="0.2">
      <c r="A22" s="248" t="s">
        <v>64</v>
      </c>
      <c r="B22" s="249"/>
      <c r="C22" s="249"/>
      <c r="D22" s="249"/>
      <c r="E22" s="249"/>
      <c r="F22" s="249"/>
      <c r="G22" s="249"/>
      <c r="H22" s="250"/>
    </row>
    <row r="23" spans="1:8" s="32" customFormat="1" ht="12.95" customHeight="1" x14ac:dyDescent="0.2">
      <c r="A23" s="251"/>
      <c r="B23" s="252"/>
      <c r="C23" s="252"/>
      <c r="D23" s="252"/>
      <c r="E23" s="252"/>
      <c r="F23" s="252"/>
      <c r="G23" s="252"/>
      <c r="H23" s="253"/>
    </row>
    <row r="24" spans="1:8" s="32" customFormat="1" ht="12.95" customHeight="1" x14ac:dyDescent="0.2"/>
    <row r="25" spans="1:8" s="32" customFormat="1" ht="12.95" customHeight="1" x14ac:dyDescent="0.2"/>
    <row r="26" spans="1:8" s="32" customFormat="1" ht="12.95" customHeight="1" x14ac:dyDescent="0.2">
      <c r="A26" s="163" t="s">
        <v>159</v>
      </c>
    </row>
    <row r="27" spans="1:8" s="32" customFormat="1" ht="12.95" customHeight="1" x14ac:dyDescent="0.2"/>
    <row r="28" spans="1:8" s="32" customFormat="1" ht="12.95" customHeight="1" x14ac:dyDescent="0.2"/>
    <row r="29" spans="1:8" s="32" customFormat="1" ht="12.95" customHeight="1" x14ac:dyDescent="0.2"/>
    <row r="30" spans="1:8" s="32" customFormat="1" ht="12.95" customHeight="1" x14ac:dyDescent="0.2"/>
    <row r="31" spans="1:8" s="32" customFormat="1" ht="12.95" customHeight="1" x14ac:dyDescent="0.2"/>
    <row r="32" spans="1:8" s="32" customFormat="1" ht="12.95" customHeight="1" x14ac:dyDescent="0.2"/>
    <row r="33" s="32" customFormat="1" ht="12.95" customHeight="1" x14ac:dyDescent="0.2"/>
    <row r="34" s="32" customFormat="1" ht="12.95" customHeight="1" x14ac:dyDescent="0.2"/>
    <row r="35" s="32" customFormat="1" ht="12.95" customHeight="1" x14ac:dyDescent="0.2"/>
    <row r="36" s="32" customFormat="1" ht="12.95" customHeight="1" x14ac:dyDescent="0.2"/>
    <row r="37" s="32" customFormat="1" ht="12.95" customHeight="1" x14ac:dyDescent="0.2"/>
    <row r="38" s="32" customFormat="1" ht="12.95" customHeight="1" x14ac:dyDescent="0.2"/>
    <row r="39" s="32" customFormat="1" ht="12.95" customHeight="1" x14ac:dyDescent="0.2"/>
    <row r="40" s="32" customFormat="1" ht="12.95" customHeight="1" x14ac:dyDescent="0.2"/>
    <row r="41" s="32" customFormat="1" ht="12.95" customHeight="1" x14ac:dyDescent="0.2"/>
    <row r="42" s="32" customFormat="1" ht="12.95" customHeight="1" x14ac:dyDescent="0.2"/>
    <row r="43" s="32" customFormat="1" ht="12.95" customHeight="1" x14ac:dyDescent="0.2"/>
    <row r="44" s="32" customFormat="1" ht="12.95" customHeight="1" x14ac:dyDescent="0.2"/>
    <row r="45" s="32" customFormat="1" ht="12.95" customHeight="1" x14ac:dyDescent="0.2"/>
    <row r="46" s="32" customFormat="1" ht="12.95" customHeight="1" x14ac:dyDescent="0.2"/>
    <row r="47" s="32" customFormat="1" ht="12.95" customHeight="1" x14ac:dyDescent="0.2"/>
    <row r="48" s="32" customFormat="1" ht="12.95" customHeight="1" x14ac:dyDescent="0.2"/>
    <row r="49" s="32" customFormat="1" ht="12.95" customHeight="1" x14ac:dyDescent="0.2"/>
    <row r="50" s="32" customFormat="1" ht="12.95" customHeight="1" x14ac:dyDescent="0.2"/>
    <row r="51" s="32" customFormat="1" ht="12.95" customHeight="1" x14ac:dyDescent="0.2"/>
    <row r="52" s="32" customFormat="1" ht="12.95" customHeight="1" x14ac:dyDescent="0.2"/>
    <row r="53" s="32" customFormat="1" ht="12.95" customHeight="1" x14ac:dyDescent="0.2"/>
    <row r="54" s="32" customFormat="1" ht="12.95" customHeight="1" x14ac:dyDescent="0.2"/>
    <row r="55" s="32" customFormat="1" ht="12.95" customHeight="1" x14ac:dyDescent="0.2"/>
    <row r="56" s="32" customFormat="1" ht="12.95" customHeight="1" x14ac:dyDescent="0.2"/>
    <row r="57" s="32" customFormat="1" ht="12.95" customHeight="1" x14ac:dyDescent="0.2"/>
    <row r="58" s="32" customFormat="1" ht="12.95" customHeight="1" x14ac:dyDescent="0.2"/>
    <row r="59" s="32" customFormat="1" ht="12.95" customHeight="1" x14ac:dyDescent="0.2"/>
    <row r="60" s="32" customFormat="1" ht="12.95" customHeight="1" x14ac:dyDescent="0.2"/>
    <row r="61" s="32" customFormat="1" ht="12.95" customHeight="1" x14ac:dyDescent="0.2"/>
    <row r="62" s="32" customFormat="1" ht="12.95" customHeight="1" x14ac:dyDescent="0.2"/>
    <row r="63" s="32" customFormat="1" ht="12.95" customHeight="1" x14ac:dyDescent="0.2"/>
    <row r="64" s="32" customFormat="1" ht="12.95" customHeight="1" x14ac:dyDescent="0.2"/>
    <row r="65" s="32" customFormat="1" ht="12.95" customHeight="1" x14ac:dyDescent="0.2"/>
    <row r="66" s="32" customFormat="1" ht="12.95" customHeight="1" x14ac:dyDescent="0.2"/>
    <row r="67" s="32" customFormat="1" ht="12.95" customHeight="1" x14ac:dyDescent="0.2"/>
    <row r="68" s="32" customFormat="1" ht="12.95" customHeight="1" x14ac:dyDescent="0.2"/>
    <row r="69" s="32" customFormat="1" ht="12.95" customHeight="1" x14ac:dyDescent="0.2"/>
    <row r="70" s="32" customFormat="1" ht="12.95" customHeight="1" x14ac:dyDescent="0.2"/>
    <row r="71" s="32" customFormat="1" ht="12.95" customHeight="1" x14ac:dyDescent="0.2"/>
    <row r="72" s="32" customFormat="1" ht="12.95" customHeight="1" x14ac:dyDescent="0.2"/>
    <row r="73" s="32" customFormat="1" ht="12.95" customHeight="1" x14ac:dyDescent="0.2"/>
    <row r="74" s="32" customFormat="1" ht="12.95" customHeight="1" x14ac:dyDescent="0.2"/>
    <row r="75" s="32" customFormat="1" ht="12.95" customHeight="1" x14ac:dyDescent="0.2"/>
    <row r="76" s="32" customFormat="1" ht="12.95" customHeight="1" x14ac:dyDescent="0.2"/>
    <row r="77" s="32" customFormat="1" ht="12.95" customHeight="1" x14ac:dyDescent="0.2"/>
    <row r="78" s="32" customFormat="1" ht="12.95" customHeight="1" x14ac:dyDescent="0.2"/>
    <row r="79" s="32" customFormat="1" ht="12.95" customHeight="1" x14ac:dyDescent="0.2"/>
    <row r="80" s="32" customFormat="1" ht="12.95" customHeight="1" x14ac:dyDescent="0.2"/>
    <row r="81" s="32" customFormat="1" ht="12.95" customHeight="1" x14ac:dyDescent="0.2"/>
    <row r="82" s="32" customFormat="1" ht="12.95" customHeight="1" x14ac:dyDescent="0.2"/>
    <row r="83" s="32" customFormat="1" ht="12.95" customHeight="1" x14ac:dyDescent="0.2"/>
    <row r="84" s="32" customFormat="1" ht="12.95" customHeight="1" x14ac:dyDescent="0.2"/>
    <row r="85" s="32" customFormat="1" ht="12.95" customHeight="1" x14ac:dyDescent="0.2"/>
    <row r="86" s="32" customFormat="1" ht="12.95" customHeight="1" x14ac:dyDescent="0.2"/>
    <row r="87" s="32" customFormat="1" ht="12.95" customHeight="1" x14ac:dyDescent="0.2"/>
    <row r="88" s="32" customFormat="1" ht="12.95" customHeight="1" x14ac:dyDescent="0.2"/>
    <row r="89" s="32" customFormat="1" ht="12.95" customHeight="1" x14ac:dyDescent="0.2"/>
    <row r="90" s="32" customFormat="1" ht="12.95" customHeight="1" x14ac:dyDescent="0.2"/>
    <row r="91" s="32" customFormat="1" ht="12.95" customHeight="1" x14ac:dyDescent="0.2"/>
    <row r="92" s="32" customFormat="1" ht="12.95" customHeight="1" x14ac:dyDescent="0.2"/>
    <row r="93" s="32" customFormat="1" ht="12.95" customHeight="1" x14ac:dyDescent="0.2"/>
    <row r="94" s="32" customFormat="1" ht="12.95" customHeight="1" x14ac:dyDescent="0.2"/>
    <row r="95" s="32" customFormat="1" ht="12.95" customHeight="1" x14ac:dyDescent="0.2"/>
    <row r="96" s="32" customFormat="1" ht="12.95" customHeight="1" x14ac:dyDescent="0.2"/>
    <row r="97" s="32" customFormat="1" ht="12.95" customHeight="1" x14ac:dyDescent="0.2"/>
    <row r="98" s="32" customFormat="1" ht="12.95" customHeight="1" x14ac:dyDescent="0.2"/>
    <row r="99" s="32" customFormat="1" ht="12.95" customHeight="1" x14ac:dyDescent="0.2"/>
    <row r="100" s="32" customFormat="1" ht="12.95" customHeight="1" x14ac:dyDescent="0.2"/>
    <row r="101" s="32" customFormat="1" ht="12.95" customHeight="1" x14ac:dyDescent="0.2"/>
    <row r="102" s="32" customFormat="1" ht="12.95" customHeight="1" x14ac:dyDescent="0.2"/>
    <row r="103" s="32" customFormat="1" ht="12.95" customHeight="1" x14ac:dyDescent="0.2"/>
    <row r="104" s="32" customFormat="1" ht="12.95" customHeight="1" x14ac:dyDescent="0.2"/>
    <row r="105" s="32" customFormat="1" ht="12.95" customHeight="1" x14ac:dyDescent="0.2"/>
    <row r="106" s="32" customFormat="1" ht="12.95" customHeight="1" x14ac:dyDescent="0.2"/>
    <row r="107" s="32" customFormat="1" ht="12.95" customHeight="1" x14ac:dyDescent="0.2"/>
    <row r="108" s="32" customFormat="1" ht="12.95" customHeight="1" x14ac:dyDescent="0.2"/>
    <row r="109" s="32" customFormat="1" ht="12.95" customHeight="1" x14ac:dyDescent="0.2"/>
    <row r="110" s="32" customFormat="1" ht="12.95" customHeight="1" x14ac:dyDescent="0.2"/>
    <row r="111" s="32" customFormat="1" ht="12.95" customHeight="1" x14ac:dyDescent="0.2"/>
    <row r="112" s="32" customFormat="1" ht="12.95" customHeight="1" x14ac:dyDescent="0.2"/>
    <row r="113" s="32" customFormat="1" ht="12.95" customHeight="1" x14ac:dyDescent="0.2"/>
    <row r="114" s="32" customFormat="1" ht="12.95" customHeight="1" x14ac:dyDescent="0.2"/>
    <row r="115" s="32" customFormat="1" ht="12.95" customHeight="1" x14ac:dyDescent="0.2"/>
    <row r="116" s="32" customFormat="1" ht="12.95" customHeight="1" x14ac:dyDescent="0.2"/>
    <row r="117" s="32" customFormat="1" ht="12.95" customHeight="1" x14ac:dyDescent="0.2"/>
    <row r="118" s="32" customFormat="1" ht="12.95" customHeight="1" x14ac:dyDescent="0.2"/>
    <row r="119" s="32" customFormat="1" ht="12.95" customHeight="1" x14ac:dyDescent="0.2"/>
    <row r="120" s="32" customFormat="1" ht="12.95" customHeight="1" x14ac:dyDescent="0.2"/>
    <row r="121" s="32" customFormat="1" ht="12.95" customHeight="1" x14ac:dyDescent="0.2"/>
    <row r="122" s="32" customFormat="1" ht="12.95" customHeight="1" x14ac:dyDescent="0.2"/>
    <row r="123" s="32" customFormat="1" ht="12.95" customHeight="1" x14ac:dyDescent="0.2"/>
    <row r="124" s="32" customFormat="1" ht="12.95" customHeight="1" x14ac:dyDescent="0.2"/>
    <row r="125" s="32" customFormat="1" ht="12.95" customHeight="1" x14ac:dyDescent="0.2"/>
    <row r="126" s="32" customFormat="1" ht="12.95" customHeight="1" x14ac:dyDescent="0.2"/>
    <row r="127" s="32" customFormat="1" ht="12.95" customHeight="1" x14ac:dyDescent="0.2"/>
    <row r="128" s="32" customFormat="1" ht="12.95" customHeight="1" x14ac:dyDescent="0.2"/>
    <row r="129" s="32" customFormat="1" ht="12.95" customHeight="1" x14ac:dyDescent="0.2"/>
    <row r="130" s="32" customFormat="1" ht="12.95" customHeight="1" x14ac:dyDescent="0.2"/>
    <row r="131" s="32" customFormat="1" ht="12.95" customHeight="1" x14ac:dyDescent="0.2"/>
    <row r="132" s="32" customFormat="1" ht="12.95" customHeight="1" x14ac:dyDescent="0.2"/>
    <row r="133" s="32" customFormat="1" ht="12.95" customHeight="1" x14ac:dyDescent="0.2"/>
    <row r="134" s="32" customFormat="1" ht="12.95" customHeight="1" x14ac:dyDescent="0.2"/>
    <row r="135" s="32" customFormat="1" ht="12.95" customHeight="1" x14ac:dyDescent="0.2"/>
    <row r="136" s="32" customFormat="1" ht="12.95" customHeight="1" x14ac:dyDescent="0.2"/>
    <row r="137" s="32" customFormat="1" ht="12.95" customHeight="1" x14ac:dyDescent="0.2"/>
    <row r="138" s="32" customFormat="1" ht="12.95" customHeight="1" x14ac:dyDescent="0.2"/>
    <row r="139" s="32" customFormat="1" ht="12.95" customHeight="1" x14ac:dyDescent="0.2"/>
    <row r="140" s="32" customFormat="1" ht="12.95" customHeight="1" x14ac:dyDescent="0.2"/>
    <row r="141" s="32" customFormat="1" ht="12.95" customHeight="1" x14ac:dyDescent="0.2"/>
    <row r="142" s="32" customFormat="1" ht="12.95" customHeight="1" x14ac:dyDescent="0.2"/>
    <row r="143" s="32" customFormat="1" ht="12.95" customHeight="1" x14ac:dyDescent="0.2"/>
    <row r="144" s="32" customFormat="1" ht="12.95" customHeight="1" x14ac:dyDescent="0.2"/>
    <row r="145" s="32" customFormat="1" ht="12.95" customHeight="1" x14ac:dyDescent="0.2"/>
    <row r="146" s="32" customFormat="1" ht="12.95" customHeight="1" x14ac:dyDescent="0.2"/>
    <row r="147" s="32" customFormat="1" ht="12.95" customHeight="1" x14ac:dyDescent="0.2"/>
    <row r="148" s="32" customFormat="1" ht="12.95" customHeight="1" x14ac:dyDescent="0.2"/>
    <row r="149" s="32" customFormat="1" ht="12.95" customHeight="1" x14ac:dyDescent="0.2"/>
    <row r="150" s="32" customFormat="1" ht="12.95" customHeight="1" x14ac:dyDescent="0.2"/>
    <row r="151" s="32" customFormat="1" ht="12.95" customHeight="1" x14ac:dyDescent="0.2"/>
    <row r="152" s="32" customFormat="1" ht="12.95" customHeight="1" x14ac:dyDescent="0.2"/>
    <row r="153" s="32" customFormat="1" ht="12.95" customHeight="1" x14ac:dyDescent="0.2"/>
    <row r="154" s="32" customFormat="1" ht="12.95" customHeight="1" x14ac:dyDescent="0.2"/>
    <row r="155" s="32" customFormat="1" ht="12.95" customHeight="1" x14ac:dyDescent="0.2"/>
    <row r="156" s="32" customFormat="1" ht="12.95" customHeight="1" x14ac:dyDescent="0.2"/>
    <row r="157" s="32" customFormat="1" ht="12.95" customHeight="1" x14ac:dyDescent="0.2"/>
    <row r="158" s="32" customFormat="1" ht="12.95" customHeight="1" x14ac:dyDescent="0.2"/>
    <row r="159" s="32" customFormat="1" ht="12.95" customHeight="1" x14ac:dyDescent="0.2"/>
    <row r="160" s="32" customFormat="1" ht="12.95" customHeight="1" x14ac:dyDescent="0.2"/>
    <row r="161" s="32" customFormat="1" ht="12.95" customHeight="1" x14ac:dyDescent="0.2"/>
    <row r="162" s="32" customFormat="1" ht="12.95" customHeight="1" x14ac:dyDescent="0.2"/>
    <row r="163" s="32" customFormat="1" ht="12.95" customHeight="1" x14ac:dyDescent="0.2"/>
    <row r="164" s="32" customFormat="1" ht="12.95" customHeight="1" x14ac:dyDescent="0.2"/>
    <row r="165" s="32" customFormat="1" ht="12.95" customHeight="1" x14ac:dyDescent="0.2"/>
    <row r="166" s="32" customFormat="1" ht="12.95" customHeight="1" x14ac:dyDescent="0.2"/>
    <row r="167" s="32" customFormat="1" ht="12.95" customHeight="1" x14ac:dyDescent="0.2"/>
    <row r="168" s="32" customFormat="1" ht="12.95" customHeight="1" x14ac:dyDescent="0.2"/>
    <row r="169" s="32" customFormat="1" ht="12.95" customHeight="1" x14ac:dyDescent="0.2"/>
    <row r="170" s="32" customFormat="1" ht="12.95" customHeight="1" x14ac:dyDescent="0.2"/>
    <row r="171" s="32" customFormat="1" ht="12.95" customHeight="1" x14ac:dyDescent="0.2"/>
    <row r="172" s="32" customFormat="1" ht="12.95" customHeight="1" x14ac:dyDescent="0.2"/>
    <row r="173" s="32" customFormat="1" ht="12.95" customHeight="1" x14ac:dyDescent="0.2"/>
    <row r="174" s="32" customFormat="1" ht="12.95" customHeight="1" x14ac:dyDescent="0.2"/>
    <row r="175" s="32" customFormat="1" ht="12.95" customHeight="1" x14ac:dyDescent="0.2"/>
    <row r="176" s="32" customFormat="1" ht="12.95" customHeight="1" x14ac:dyDescent="0.2"/>
    <row r="177" s="32" customFormat="1" ht="12.95" customHeight="1" x14ac:dyDescent="0.2"/>
    <row r="178" s="32" customFormat="1" ht="12.95" customHeight="1" x14ac:dyDescent="0.2"/>
    <row r="179" s="32" customFormat="1" ht="12.95" customHeight="1" x14ac:dyDescent="0.2"/>
    <row r="180" s="32" customFormat="1" ht="12.95" customHeight="1" x14ac:dyDescent="0.2"/>
    <row r="181" s="32" customFormat="1" ht="12.95" customHeight="1" x14ac:dyDescent="0.2"/>
    <row r="182" s="32" customFormat="1" ht="12.95" customHeight="1" x14ac:dyDescent="0.2"/>
    <row r="183" s="32" customFormat="1" ht="12.95" customHeight="1" x14ac:dyDescent="0.2"/>
    <row r="184" s="32" customFormat="1" ht="12.95" customHeight="1" x14ac:dyDescent="0.2"/>
    <row r="185" s="32" customFormat="1" ht="12.95" customHeight="1" x14ac:dyDescent="0.2"/>
    <row r="186" s="32" customFormat="1" ht="12.95" customHeight="1" x14ac:dyDescent="0.2"/>
    <row r="187" s="32" customFormat="1" ht="12.95" customHeight="1" x14ac:dyDescent="0.2"/>
    <row r="188" s="32" customFormat="1" ht="12.95" customHeight="1" x14ac:dyDescent="0.2"/>
    <row r="189" s="32" customFormat="1" ht="12.95" customHeight="1" x14ac:dyDescent="0.2"/>
    <row r="190" s="32" customFormat="1" ht="12.95" customHeight="1" x14ac:dyDescent="0.2"/>
    <row r="191" s="32" customFormat="1" ht="12.95" customHeight="1" x14ac:dyDescent="0.2"/>
    <row r="192" s="32" customFormat="1" ht="12.95" customHeight="1" x14ac:dyDescent="0.2"/>
    <row r="193" s="32" customFormat="1" ht="12.95" customHeight="1" x14ac:dyDescent="0.2"/>
    <row r="194" s="32" customFormat="1" ht="12.95" customHeight="1" x14ac:dyDescent="0.2"/>
    <row r="195" s="32" customFormat="1" ht="12.95" customHeight="1" x14ac:dyDescent="0.2"/>
    <row r="196" s="32" customFormat="1" ht="12.95" customHeight="1" x14ac:dyDescent="0.2"/>
    <row r="197" s="32" customFormat="1" ht="12.95" customHeight="1" x14ac:dyDescent="0.2"/>
    <row r="198" s="32" customFormat="1" ht="12.95" customHeight="1" x14ac:dyDescent="0.2"/>
    <row r="199" s="32" customFormat="1" ht="12.95" customHeight="1" x14ac:dyDescent="0.2"/>
    <row r="200" s="32" customFormat="1" ht="12.95" customHeight="1" x14ac:dyDescent="0.2"/>
    <row r="201" s="32" customFormat="1" ht="12.95" customHeight="1" x14ac:dyDescent="0.2"/>
    <row r="202" s="32" customFormat="1" ht="12.95" customHeight="1" x14ac:dyDescent="0.2"/>
    <row r="203" s="32" customFormat="1" ht="12.95" customHeight="1" x14ac:dyDescent="0.2"/>
    <row r="204" s="32" customFormat="1" ht="12.95" customHeight="1" x14ac:dyDescent="0.2"/>
    <row r="205" s="32" customFormat="1" ht="12.95" customHeight="1" x14ac:dyDescent="0.2"/>
    <row r="206" s="32" customFormat="1" ht="12.95" customHeight="1" x14ac:dyDescent="0.2"/>
    <row r="207" s="32" customFormat="1" ht="12.95" customHeight="1" x14ac:dyDescent="0.2"/>
    <row r="208" s="32" customFormat="1" ht="12.95" customHeight="1" x14ac:dyDescent="0.2"/>
    <row r="209" s="32" customFormat="1" ht="12.95" customHeight="1" x14ac:dyDescent="0.2"/>
    <row r="210" s="32" customFormat="1" ht="12.95" customHeight="1" x14ac:dyDescent="0.2"/>
    <row r="211" s="32" customFormat="1" ht="12.95" customHeight="1" x14ac:dyDescent="0.2"/>
    <row r="212" s="32" customFormat="1" ht="12.95" customHeight="1" x14ac:dyDescent="0.2"/>
    <row r="213" s="32" customFormat="1" ht="12.95" customHeight="1" x14ac:dyDescent="0.2"/>
    <row r="214" s="32" customFormat="1" ht="12.95" customHeight="1" x14ac:dyDescent="0.2"/>
    <row r="215" s="32" customFormat="1" ht="12.95" customHeight="1" x14ac:dyDescent="0.2"/>
    <row r="216" s="32" customFormat="1" ht="12.95" customHeight="1" x14ac:dyDescent="0.2"/>
    <row r="217" s="32" customFormat="1" ht="12.95" customHeight="1" x14ac:dyDescent="0.2"/>
    <row r="218" s="32" customFormat="1" ht="12.95" customHeight="1" x14ac:dyDescent="0.2"/>
    <row r="219" s="32" customFormat="1" ht="12.95" customHeight="1" x14ac:dyDescent="0.2"/>
    <row r="220" s="32" customFormat="1" ht="12.95" customHeight="1" x14ac:dyDescent="0.2"/>
    <row r="221" s="32" customFormat="1" ht="12.95" customHeight="1" x14ac:dyDescent="0.2"/>
    <row r="222" s="32" customFormat="1" ht="12.95" customHeight="1" x14ac:dyDescent="0.2"/>
    <row r="223" s="32" customFormat="1" ht="12.95" customHeight="1" x14ac:dyDescent="0.2"/>
    <row r="224" s="32" customFormat="1" ht="12.95" customHeight="1" x14ac:dyDescent="0.2"/>
    <row r="225" s="32" customFormat="1" ht="12.95" customHeight="1" x14ac:dyDescent="0.2"/>
    <row r="226" s="32" customFormat="1" ht="12.95" customHeight="1" x14ac:dyDescent="0.2"/>
    <row r="227" s="32" customFormat="1" ht="12.95" customHeight="1" x14ac:dyDescent="0.2"/>
    <row r="228" s="32" customFormat="1" ht="12.95" customHeight="1" x14ac:dyDescent="0.2"/>
    <row r="229" s="32" customFormat="1" ht="12.95" customHeight="1" x14ac:dyDescent="0.2"/>
    <row r="230" s="32" customFormat="1" ht="12.95" customHeight="1" x14ac:dyDescent="0.2"/>
    <row r="231" s="32" customFormat="1" ht="12.95" customHeight="1" x14ac:dyDescent="0.2"/>
    <row r="232" s="32" customFormat="1" ht="12.95" customHeight="1" x14ac:dyDescent="0.2"/>
    <row r="233" s="32" customFormat="1" ht="12.95" customHeight="1" x14ac:dyDescent="0.2"/>
    <row r="234" s="32" customFormat="1" ht="12.95" customHeight="1" x14ac:dyDescent="0.2"/>
    <row r="235" s="32" customFormat="1" ht="12.95" customHeight="1" x14ac:dyDescent="0.2"/>
    <row r="236" s="32" customFormat="1" ht="12.95" customHeight="1" x14ac:dyDescent="0.2"/>
    <row r="237" s="32" customFormat="1" ht="12.95" customHeight="1" x14ac:dyDescent="0.2"/>
    <row r="238" s="32" customFormat="1" ht="12.95" customHeight="1" x14ac:dyDescent="0.2"/>
    <row r="239" s="32" customFormat="1" ht="12.95" customHeight="1" x14ac:dyDescent="0.2"/>
    <row r="240" s="32" customFormat="1" ht="12.95" customHeight="1" x14ac:dyDescent="0.2"/>
    <row r="241" s="32" customFormat="1" ht="12.95" customHeight="1" x14ac:dyDescent="0.2"/>
    <row r="242" s="32" customFormat="1" ht="12.95" customHeight="1" x14ac:dyDescent="0.2"/>
    <row r="243" s="32" customFormat="1" ht="12.95" customHeight="1" x14ac:dyDescent="0.2"/>
    <row r="244" s="32" customFormat="1" ht="12.95" customHeight="1" x14ac:dyDescent="0.2"/>
    <row r="245" s="32" customFormat="1" ht="12.95" customHeight="1" x14ac:dyDescent="0.2"/>
    <row r="246" s="32" customFormat="1" ht="12.95" customHeight="1" x14ac:dyDescent="0.2"/>
    <row r="247" s="32" customFormat="1" ht="12.95" customHeight="1" x14ac:dyDescent="0.2"/>
    <row r="248" s="32" customFormat="1" ht="12.95" customHeight="1" x14ac:dyDescent="0.2"/>
    <row r="249" s="32" customFormat="1" ht="12.95" customHeight="1" x14ac:dyDescent="0.2"/>
    <row r="250" s="32" customFormat="1" ht="12.95" customHeight="1" x14ac:dyDescent="0.2"/>
    <row r="251" s="32" customFormat="1" ht="12.95" customHeight="1" x14ac:dyDescent="0.2"/>
    <row r="252" s="32" customFormat="1" ht="12.95" customHeight="1" x14ac:dyDescent="0.2"/>
    <row r="253" s="32" customFormat="1" ht="12.95" customHeight="1" x14ac:dyDescent="0.2"/>
    <row r="254" s="32" customFormat="1" ht="12.95" customHeight="1" x14ac:dyDescent="0.2"/>
    <row r="255" s="32" customFormat="1" ht="12.95" customHeight="1" x14ac:dyDescent="0.2"/>
    <row r="256" s="32" customFormat="1" ht="12.95" customHeight="1" x14ac:dyDescent="0.2"/>
    <row r="257" s="32" customFormat="1" ht="12.95" customHeight="1" x14ac:dyDescent="0.2"/>
    <row r="258" s="32" customFormat="1" ht="12.95" customHeight="1" x14ac:dyDescent="0.2"/>
    <row r="259" s="32" customFormat="1" ht="12.95" customHeight="1" x14ac:dyDescent="0.2"/>
    <row r="260" s="32" customFormat="1" ht="12.95" customHeight="1" x14ac:dyDescent="0.2"/>
    <row r="261" s="32" customFormat="1" ht="12.95" customHeight="1" x14ac:dyDescent="0.2"/>
    <row r="262" s="32" customFormat="1" ht="12.95" customHeight="1" x14ac:dyDescent="0.2"/>
    <row r="263" s="32" customFormat="1" ht="12.95" customHeight="1" x14ac:dyDescent="0.2"/>
    <row r="264" s="32" customFormat="1" ht="12.95" customHeight="1" x14ac:dyDescent="0.2"/>
    <row r="265" s="32" customFormat="1" ht="12.95" customHeight="1" x14ac:dyDescent="0.2"/>
    <row r="266" s="32" customFormat="1" ht="12.95" customHeight="1" x14ac:dyDescent="0.2"/>
    <row r="267" s="32" customFormat="1" ht="12.95" customHeight="1" x14ac:dyDescent="0.2"/>
    <row r="268" s="32" customFormat="1" ht="12.95" customHeight="1" x14ac:dyDescent="0.2"/>
    <row r="269" s="32" customFormat="1" ht="12.95" customHeight="1" x14ac:dyDescent="0.2"/>
    <row r="270" s="32" customFormat="1" ht="12.95" customHeight="1" x14ac:dyDescent="0.2"/>
    <row r="271" s="32" customFormat="1" ht="12.95" customHeight="1" x14ac:dyDescent="0.2"/>
    <row r="272" s="32" customFormat="1" ht="12.95" customHeight="1" x14ac:dyDescent="0.2"/>
    <row r="273" s="32" customFormat="1" ht="12.95" customHeight="1" x14ac:dyDescent="0.2"/>
    <row r="274" s="32" customFormat="1" ht="12.95" customHeight="1" x14ac:dyDescent="0.2"/>
    <row r="275" s="32" customFormat="1" ht="12.95" customHeight="1" x14ac:dyDescent="0.2"/>
    <row r="276" s="32" customFormat="1" ht="12.95" customHeight="1" x14ac:dyDescent="0.2"/>
    <row r="277" s="32" customFormat="1" ht="12.95" customHeight="1" x14ac:dyDescent="0.2"/>
    <row r="278" s="32" customFormat="1" ht="12.95" customHeight="1" x14ac:dyDescent="0.2"/>
    <row r="279" s="32" customFormat="1" ht="12.95" customHeight="1" x14ac:dyDescent="0.2"/>
    <row r="280" s="32" customFormat="1" ht="12.95" customHeight="1" x14ac:dyDescent="0.2"/>
    <row r="281" s="32" customFormat="1" ht="12.95" customHeight="1" x14ac:dyDescent="0.2"/>
    <row r="282" s="32" customFormat="1" ht="12.95" customHeight="1" x14ac:dyDescent="0.2"/>
    <row r="283" s="32" customFormat="1" ht="12.95" customHeight="1" x14ac:dyDescent="0.2"/>
    <row r="284" s="32" customFormat="1" ht="12.95" customHeight="1" x14ac:dyDescent="0.2"/>
    <row r="285" s="32" customFormat="1" ht="12.95" customHeight="1" x14ac:dyDescent="0.2"/>
    <row r="286" s="32" customFormat="1" ht="12.95" customHeight="1" x14ac:dyDescent="0.2"/>
    <row r="287" s="32" customFormat="1" ht="12.95" customHeight="1" x14ac:dyDescent="0.2"/>
    <row r="288" s="32" customFormat="1" ht="12.95" customHeight="1" x14ac:dyDescent="0.2"/>
    <row r="289" s="32" customFormat="1" ht="12.95" customHeight="1" x14ac:dyDescent="0.2"/>
    <row r="290" s="32" customFormat="1" ht="12.95" customHeight="1" x14ac:dyDescent="0.2"/>
    <row r="291" s="32" customFormat="1" ht="12.95" customHeight="1" x14ac:dyDescent="0.2"/>
    <row r="292" s="32" customFormat="1" ht="12.95" customHeight="1" x14ac:dyDescent="0.2"/>
    <row r="293" s="32" customFormat="1" ht="12.95" customHeight="1" x14ac:dyDescent="0.2"/>
    <row r="294" s="32" customFormat="1" ht="12.95" customHeight="1" x14ac:dyDescent="0.2"/>
    <row r="295" s="32" customFormat="1" ht="12.95" customHeight="1" x14ac:dyDescent="0.2"/>
    <row r="296" s="32" customFormat="1" ht="12.95" customHeight="1" x14ac:dyDescent="0.2"/>
    <row r="297" s="32" customFormat="1" ht="12.95" customHeight="1" x14ac:dyDescent="0.2"/>
    <row r="298" s="32" customFormat="1" ht="12.95" customHeight="1" x14ac:dyDescent="0.2"/>
    <row r="299" s="32" customFormat="1" ht="12.95" customHeight="1" x14ac:dyDescent="0.2"/>
    <row r="300" s="32" customFormat="1" ht="12.95" customHeight="1" x14ac:dyDescent="0.2"/>
    <row r="301" s="32" customFormat="1" ht="12.95" customHeight="1" x14ac:dyDescent="0.2"/>
    <row r="302" s="32" customFormat="1" ht="12.95" customHeight="1" x14ac:dyDescent="0.2"/>
    <row r="303" s="32" customFormat="1" ht="12.95" customHeight="1" x14ac:dyDescent="0.2"/>
    <row r="304" s="32" customFormat="1" ht="12.95" customHeight="1" x14ac:dyDescent="0.2"/>
    <row r="305" s="32" customFormat="1" ht="12.95" customHeight="1" x14ac:dyDescent="0.2"/>
    <row r="306" s="32" customFormat="1" ht="12.95" customHeight="1" x14ac:dyDescent="0.2"/>
  </sheetData>
  <mergeCells count="6">
    <mergeCell ref="A22:H22"/>
    <mergeCell ref="A23:H23"/>
    <mergeCell ref="A1:G1"/>
    <mergeCell ref="A2:G2"/>
    <mergeCell ref="A3:H3"/>
    <mergeCell ref="A4:G4"/>
  </mergeCells>
  <conditionalFormatting sqref="A23">
    <cfRule type="cellIs" dxfId="74" priority="1" stopIfTrue="1" operator="notEqual">
      <formula>""</formula>
    </cfRule>
  </conditionalFormatting>
  <pageMargins left="0.75" right="0.75" top="1" bottom="1" header="0.5" footer="0.5"/>
  <pageSetup paperSize="9" scale="90" orientation="landscape"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09"/>
  <sheetViews>
    <sheetView zoomScaleNormal="100" workbookViewId="0">
      <selection activeCell="E22" sqref="E22"/>
    </sheetView>
  </sheetViews>
  <sheetFormatPr defaultColWidth="11.42578125" defaultRowHeight="12.95" customHeight="1" x14ac:dyDescent="0.2"/>
  <cols>
    <col min="1" max="1" width="16" style="31" customWidth="1"/>
    <col min="2" max="2" width="14.140625" style="31" customWidth="1"/>
    <col min="3" max="3" width="11.7109375" style="31" bestFit="1" customWidth="1"/>
    <col min="4" max="7" width="13.7109375" style="31" customWidth="1"/>
    <col min="8" max="42" width="11.42578125" style="32"/>
    <col min="43" max="16384" width="11.42578125" style="31"/>
  </cols>
  <sheetData>
    <row r="1" spans="1:8" ht="15.95" customHeight="1" x14ac:dyDescent="0.25">
      <c r="A1" s="254" t="s">
        <v>63</v>
      </c>
      <c r="B1" s="254"/>
      <c r="C1" s="254"/>
      <c r="D1" s="254"/>
      <c r="E1" s="254"/>
      <c r="F1" s="254"/>
      <c r="G1" s="254"/>
    </row>
    <row r="2" spans="1:8" ht="12.95" customHeight="1" x14ac:dyDescent="0.25">
      <c r="A2" s="254"/>
      <c r="B2" s="254"/>
      <c r="C2" s="254"/>
      <c r="D2" s="254"/>
      <c r="E2" s="254"/>
      <c r="F2" s="254"/>
      <c r="G2" s="254"/>
    </row>
    <row r="3" spans="1:8" ht="12.95" customHeight="1" x14ac:dyDescent="0.2">
      <c r="A3" s="248" t="s">
        <v>62</v>
      </c>
      <c r="B3" s="249"/>
      <c r="C3" s="249"/>
      <c r="D3" s="249"/>
      <c r="E3" s="249"/>
      <c r="F3" s="249"/>
      <c r="G3" s="249"/>
      <c r="H3" s="250"/>
    </row>
    <row r="4" spans="1:8" ht="12.95" customHeight="1" x14ac:dyDescent="0.2">
      <c r="A4" s="255"/>
      <c r="B4" s="255"/>
      <c r="C4" s="255"/>
      <c r="D4" s="255"/>
      <c r="E4" s="255"/>
      <c r="F4" s="255"/>
      <c r="G4" s="255"/>
      <c r="H4" s="35"/>
    </row>
    <row r="5" spans="1:8" ht="12.95" customHeight="1" x14ac:dyDescent="0.2">
      <c r="A5" s="257" t="s">
        <v>61</v>
      </c>
      <c r="B5" s="257"/>
      <c r="C5" s="257" t="s">
        <v>60</v>
      </c>
      <c r="D5" s="257"/>
      <c r="E5" s="257" t="s">
        <v>59</v>
      </c>
      <c r="F5" s="257"/>
      <c r="G5" s="53"/>
      <c r="H5" s="35"/>
    </row>
    <row r="6" spans="1:8" ht="12.95" customHeight="1" x14ac:dyDescent="0.2">
      <c r="A6" s="51" t="s">
        <v>58</v>
      </c>
      <c r="B6" s="52" t="s">
        <v>162</v>
      </c>
      <c r="C6" s="51" t="s">
        <v>58</v>
      </c>
      <c r="D6" s="50" t="s">
        <v>163</v>
      </c>
      <c r="E6" s="51" t="s">
        <v>58</v>
      </c>
      <c r="F6" s="50" t="s">
        <v>164</v>
      </c>
      <c r="G6" s="46"/>
      <c r="H6" s="43"/>
    </row>
    <row r="7" spans="1:8" ht="12.95" customHeight="1" thickBot="1" x14ac:dyDescent="0.25">
      <c r="A7" s="48" t="s">
        <v>57</v>
      </c>
      <c r="B7" s="49" t="s">
        <v>56</v>
      </c>
      <c r="C7" s="48" t="s">
        <v>57</v>
      </c>
      <c r="D7" s="47" t="s">
        <v>56</v>
      </c>
      <c r="E7" s="48" t="s">
        <v>55</v>
      </c>
      <c r="F7" s="47" t="s">
        <v>55</v>
      </c>
      <c r="G7" s="46"/>
      <c r="H7" s="43"/>
    </row>
    <row r="8" spans="1:8" ht="12.95" customHeight="1" x14ac:dyDescent="0.2">
      <c r="A8" s="45">
        <v>80</v>
      </c>
      <c r="B8" s="45">
        <v>2.9</v>
      </c>
      <c r="C8" s="44"/>
      <c r="D8" s="44"/>
      <c r="E8" s="37">
        <f>(C8-A8)/A8</f>
        <v>-1</v>
      </c>
      <c r="F8" s="37">
        <f t="shared" ref="F8:F19" si="0">(D8-B8)/B8</f>
        <v>-1</v>
      </c>
      <c r="G8" s="36"/>
      <c r="H8" s="43"/>
    </row>
    <row r="9" spans="1:8" ht="12.95" customHeight="1" x14ac:dyDescent="0.2">
      <c r="A9" s="39">
        <v>80</v>
      </c>
      <c r="B9" s="39">
        <v>2.9</v>
      </c>
      <c r="C9" s="38"/>
      <c r="D9" s="38"/>
      <c r="E9" s="37">
        <f t="shared" ref="E9:E19" si="1">(C9-A9)/A9</f>
        <v>-1</v>
      </c>
      <c r="F9" s="37">
        <f t="shared" si="0"/>
        <v>-1</v>
      </c>
      <c r="G9" s="36"/>
      <c r="H9" s="43"/>
    </row>
    <row r="10" spans="1:8" ht="12.95" customHeight="1" x14ac:dyDescent="0.2">
      <c r="A10" s="39">
        <v>80</v>
      </c>
      <c r="B10" s="39">
        <v>2.9</v>
      </c>
      <c r="C10" s="38"/>
      <c r="D10" s="38"/>
      <c r="E10" s="37">
        <f t="shared" si="1"/>
        <v>-1</v>
      </c>
      <c r="F10" s="37">
        <f t="shared" si="0"/>
        <v>-1</v>
      </c>
      <c r="G10" s="36"/>
      <c r="H10" s="43"/>
    </row>
    <row r="11" spans="1:8" ht="12.95" customHeight="1" x14ac:dyDescent="0.2">
      <c r="A11" s="39">
        <v>100</v>
      </c>
      <c r="B11" s="39">
        <v>3.6</v>
      </c>
      <c r="C11" s="38"/>
      <c r="D11" s="38"/>
      <c r="E11" s="37">
        <f t="shared" si="1"/>
        <v>-1</v>
      </c>
      <c r="F11" s="37">
        <f t="shared" si="0"/>
        <v>-1</v>
      </c>
      <c r="G11" s="36"/>
      <c r="H11" s="43"/>
    </row>
    <row r="12" spans="1:8" ht="12.95" customHeight="1" x14ac:dyDescent="0.2">
      <c r="A12" s="39">
        <v>100</v>
      </c>
      <c r="B12" s="39">
        <v>3.6</v>
      </c>
      <c r="C12" s="38"/>
      <c r="D12" s="38"/>
      <c r="E12" s="37">
        <f t="shared" si="1"/>
        <v>-1</v>
      </c>
      <c r="F12" s="37">
        <f t="shared" si="0"/>
        <v>-1</v>
      </c>
      <c r="G12" s="36"/>
      <c r="H12" s="43"/>
    </row>
    <row r="13" spans="1:8" ht="12.95" customHeight="1" x14ac:dyDescent="0.2">
      <c r="A13" s="39">
        <v>100</v>
      </c>
      <c r="B13" s="39">
        <v>3.6</v>
      </c>
      <c r="C13" s="38"/>
      <c r="D13" s="38"/>
      <c r="E13" s="37">
        <f t="shared" si="1"/>
        <v>-1</v>
      </c>
      <c r="F13" s="37">
        <f t="shared" si="0"/>
        <v>-1</v>
      </c>
      <c r="G13" s="36"/>
      <c r="H13" s="43"/>
    </row>
    <row r="14" spans="1:8" ht="12.95" customHeight="1" x14ac:dyDescent="0.2">
      <c r="A14" s="39">
        <v>120</v>
      </c>
      <c r="B14" s="39">
        <v>4.3</v>
      </c>
      <c r="C14" s="38"/>
      <c r="D14" s="38"/>
      <c r="E14" s="37">
        <f t="shared" si="1"/>
        <v>-1</v>
      </c>
      <c r="F14" s="37">
        <f t="shared" si="0"/>
        <v>-1</v>
      </c>
      <c r="G14" s="36"/>
      <c r="H14" s="42"/>
    </row>
    <row r="15" spans="1:8" ht="12.95" customHeight="1" x14ac:dyDescent="0.2">
      <c r="A15" s="39">
        <v>120</v>
      </c>
      <c r="B15" s="39">
        <v>4.3</v>
      </c>
      <c r="C15" s="38"/>
      <c r="D15" s="38"/>
      <c r="E15" s="37">
        <f t="shared" si="1"/>
        <v>-1</v>
      </c>
      <c r="F15" s="37">
        <f t="shared" si="0"/>
        <v>-1</v>
      </c>
      <c r="G15" s="36"/>
      <c r="H15" s="41"/>
    </row>
    <row r="16" spans="1:8" ht="12.95" customHeight="1" x14ac:dyDescent="0.2">
      <c r="A16" s="39">
        <v>120</v>
      </c>
      <c r="B16" s="39">
        <v>4.3</v>
      </c>
      <c r="C16" s="38"/>
      <c r="D16" s="38"/>
      <c r="E16" s="37">
        <f t="shared" si="1"/>
        <v>-1</v>
      </c>
      <c r="F16" s="37">
        <f t="shared" si="0"/>
        <v>-1</v>
      </c>
      <c r="G16" s="36"/>
      <c r="H16" s="41"/>
    </row>
    <row r="17" spans="1:10" ht="12.95" customHeight="1" x14ac:dyDescent="0.2">
      <c r="A17" s="39">
        <v>140</v>
      </c>
      <c r="B17" s="39">
        <v>5</v>
      </c>
      <c r="C17" s="38"/>
      <c r="D17" s="38"/>
      <c r="E17" s="37">
        <f t="shared" si="1"/>
        <v>-1</v>
      </c>
      <c r="F17" s="37">
        <f t="shared" si="0"/>
        <v>-1</v>
      </c>
      <c r="G17" s="36"/>
      <c r="H17" s="40"/>
    </row>
    <row r="18" spans="1:10" ht="12.95" customHeight="1" x14ac:dyDescent="0.2">
      <c r="A18" s="39">
        <v>140</v>
      </c>
      <c r="B18" s="39">
        <v>5</v>
      </c>
      <c r="C18" s="38"/>
      <c r="D18" s="38"/>
      <c r="E18" s="37">
        <f t="shared" si="1"/>
        <v>-1</v>
      </c>
      <c r="F18" s="37">
        <f t="shared" si="0"/>
        <v>-1</v>
      </c>
      <c r="G18" s="36"/>
      <c r="H18" s="35"/>
    </row>
    <row r="19" spans="1:10" ht="12.95" customHeight="1" x14ac:dyDescent="0.2">
      <c r="A19" s="39">
        <v>140</v>
      </c>
      <c r="B19" s="39">
        <v>5</v>
      </c>
      <c r="C19" s="38"/>
      <c r="D19" s="38"/>
      <c r="E19" s="37">
        <f t="shared" si="1"/>
        <v>-1</v>
      </c>
      <c r="F19" s="37">
        <f t="shared" si="0"/>
        <v>-1</v>
      </c>
      <c r="G19" s="36"/>
      <c r="H19" s="35"/>
    </row>
    <row r="20" spans="1:10" ht="12.95" customHeight="1" x14ac:dyDescent="0.2">
      <c r="A20" s="35"/>
      <c r="B20" s="35"/>
      <c r="C20" s="35"/>
      <c r="D20" s="35"/>
      <c r="E20" s="35"/>
      <c r="F20" s="35"/>
      <c r="G20" s="35"/>
      <c r="H20" s="35"/>
      <c r="J20" s="31"/>
    </row>
    <row r="21" spans="1:10" ht="12.95" customHeight="1" thickBot="1" x14ac:dyDescent="0.25">
      <c r="B21" s="242" t="s">
        <v>160</v>
      </c>
      <c r="C21" s="256" t="s">
        <v>161</v>
      </c>
      <c r="D21" s="256"/>
      <c r="E21" s="32"/>
      <c r="F21" s="32"/>
      <c r="G21" s="32"/>
    </row>
    <row r="22" spans="1:10" ht="12.95" customHeight="1" x14ac:dyDescent="0.2">
      <c r="A22" s="34" t="s">
        <v>54</v>
      </c>
      <c r="B22" s="243" t="e">
        <f>AVERAGE(C8:C10)</f>
        <v>#DIV/0!</v>
      </c>
      <c r="C22" s="258" t="e">
        <f>100*(SQRT(((C8-B22)^2+(C9-B22)^2+(C10-B22)^2)/2)/B22)</f>
        <v>#DIV/0!</v>
      </c>
      <c r="D22" s="259"/>
      <c r="E22" s="32"/>
      <c r="F22" s="32"/>
      <c r="G22" s="32"/>
    </row>
    <row r="23" spans="1:10" ht="12.95" customHeight="1" x14ac:dyDescent="0.2">
      <c r="A23" s="33" t="s">
        <v>53</v>
      </c>
      <c r="B23" s="243" t="e">
        <f>AVERAGE(C17:C19)</f>
        <v>#DIV/0!</v>
      </c>
      <c r="C23" s="260" t="e">
        <f>100*SQRT(((C17-B23)^2+(C18-B23)^2+(C19-B23)^2)/2)/B23</f>
        <v>#DIV/0!</v>
      </c>
      <c r="D23" s="261"/>
      <c r="E23" s="32"/>
      <c r="F23" s="32"/>
      <c r="G23" s="32"/>
    </row>
    <row r="24" spans="1:10" ht="12.95" customHeight="1" x14ac:dyDescent="0.2">
      <c r="A24" s="32"/>
      <c r="B24" s="32"/>
      <c r="C24" s="32"/>
      <c r="D24" s="32"/>
      <c r="E24" s="32"/>
      <c r="F24" s="32"/>
      <c r="G24" s="32"/>
    </row>
    <row r="25" spans="1:10" ht="12.95" customHeight="1" x14ac:dyDescent="0.2">
      <c r="A25" s="248" t="s">
        <v>64</v>
      </c>
      <c r="B25" s="249"/>
      <c r="C25" s="249"/>
      <c r="D25" s="249"/>
      <c r="E25" s="249"/>
      <c r="F25" s="249"/>
      <c r="G25" s="249"/>
      <c r="H25" s="250"/>
    </row>
    <row r="26" spans="1:10" ht="12.95" customHeight="1" x14ac:dyDescent="0.2">
      <c r="A26" s="251"/>
      <c r="B26" s="252"/>
      <c r="C26" s="252"/>
      <c r="D26" s="252"/>
      <c r="E26" s="252"/>
      <c r="F26" s="252"/>
      <c r="G26" s="252"/>
      <c r="H26" s="253"/>
    </row>
    <row r="27" spans="1:10" ht="12.95" customHeight="1" x14ac:dyDescent="0.2">
      <c r="A27" s="32"/>
      <c r="B27" s="32"/>
      <c r="C27" s="32"/>
      <c r="D27" s="32"/>
      <c r="E27" s="32"/>
      <c r="F27" s="32"/>
      <c r="G27" s="32"/>
    </row>
    <row r="28" spans="1:10" ht="12.95" customHeight="1" x14ac:dyDescent="0.2">
      <c r="A28" s="218" t="s">
        <v>155</v>
      </c>
      <c r="B28" s="32"/>
      <c r="C28" s="32"/>
      <c r="D28" s="32"/>
      <c r="E28" s="32"/>
      <c r="F28" s="32"/>
      <c r="G28" s="32"/>
    </row>
    <row r="29" spans="1:10" ht="12.95" customHeight="1" x14ac:dyDescent="0.2">
      <c r="A29" s="32"/>
      <c r="B29" s="32"/>
      <c r="C29" s="32"/>
      <c r="D29" s="32"/>
      <c r="E29" s="32"/>
      <c r="F29" s="32"/>
      <c r="G29" s="32"/>
    </row>
    <row r="30" spans="1:10" ht="12.95" customHeight="1" x14ac:dyDescent="0.2">
      <c r="A30" s="32"/>
      <c r="B30" s="32"/>
      <c r="C30" s="32"/>
      <c r="D30" s="32"/>
      <c r="E30" s="32"/>
      <c r="F30" s="32"/>
      <c r="G30" s="32"/>
    </row>
    <row r="31" spans="1:10" ht="12.95" customHeight="1" x14ac:dyDescent="0.2">
      <c r="A31" s="32"/>
      <c r="B31" s="32"/>
      <c r="C31" s="32"/>
      <c r="D31" s="32"/>
      <c r="E31" s="32"/>
      <c r="F31" s="32"/>
      <c r="G31" s="32"/>
    </row>
    <row r="32" spans="1:10" ht="12.95" customHeight="1" x14ac:dyDescent="0.2">
      <c r="A32" s="32"/>
      <c r="B32" s="32"/>
      <c r="C32" s="32"/>
      <c r="D32" s="32"/>
      <c r="E32" s="32"/>
      <c r="F32" s="32"/>
      <c r="G32" s="32"/>
    </row>
    <row r="33" spans="1:7" ht="12.95" customHeight="1" x14ac:dyDescent="0.2">
      <c r="A33" s="32"/>
      <c r="B33" s="32"/>
      <c r="C33" s="32"/>
      <c r="D33" s="32"/>
      <c r="E33" s="32"/>
      <c r="F33" s="32"/>
      <c r="G33" s="32"/>
    </row>
    <row r="34" spans="1:7" ht="12.95" customHeight="1" x14ac:dyDescent="0.2">
      <c r="A34" s="32"/>
      <c r="B34" s="32"/>
      <c r="C34" s="32"/>
      <c r="D34" s="32"/>
      <c r="E34" s="32"/>
      <c r="F34" s="32"/>
      <c r="G34" s="32"/>
    </row>
    <row r="35" spans="1:7" ht="12.95" customHeight="1" x14ac:dyDescent="0.2">
      <c r="A35" s="32"/>
      <c r="B35" s="32"/>
      <c r="C35" s="32"/>
      <c r="D35" s="32"/>
      <c r="E35" s="32"/>
      <c r="F35" s="32"/>
      <c r="G35" s="32"/>
    </row>
    <row r="36" spans="1:7" ht="12.95" customHeight="1" x14ac:dyDescent="0.2">
      <c r="A36" s="32"/>
      <c r="B36" s="32"/>
      <c r="C36" s="32"/>
      <c r="D36" s="32"/>
      <c r="E36" s="32"/>
      <c r="F36" s="32"/>
      <c r="G36" s="32"/>
    </row>
    <row r="37" spans="1:7" ht="12.95" customHeight="1" x14ac:dyDescent="0.2">
      <c r="A37" s="32"/>
      <c r="B37" s="32"/>
      <c r="C37" s="32"/>
      <c r="D37" s="32"/>
      <c r="E37" s="32"/>
      <c r="F37" s="32"/>
      <c r="G37" s="32"/>
    </row>
    <row r="38" spans="1:7" ht="12.95" customHeight="1" x14ac:dyDescent="0.2">
      <c r="A38" s="32"/>
      <c r="B38" s="32"/>
      <c r="C38" s="32"/>
      <c r="D38" s="32"/>
      <c r="E38" s="32"/>
      <c r="F38" s="32"/>
      <c r="G38" s="32"/>
    </row>
    <row r="39" spans="1:7" ht="12.95" customHeight="1" x14ac:dyDescent="0.2">
      <c r="A39" s="32"/>
      <c r="B39" s="32"/>
      <c r="C39" s="32"/>
      <c r="D39" s="32"/>
      <c r="E39" s="32"/>
      <c r="F39" s="32"/>
      <c r="G39" s="32"/>
    </row>
    <row r="40" spans="1:7" ht="12.95" customHeight="1" x14ac:dyDescent="0.2">
      <c r="A40" s="32"/>
      <c r="B40" s="32"/>
      <c r="C40" s="32"/>
      <c r="D40" s="32"/>
      <c r="E40" s="32"/>
      <c r="F40" s="32"/>
      <c r="G40" s="32"/>
    </row>
    <row r="41" spans="1:7" ht="12.95" customHeight="1" x14ac:dyDescent="0.2">
      <c r="A41" s="32"/>
      <c r="B41" s="32"/>
      <c r="C41" s="32"/>
      <c r="D41" s="32"/>
      <c r="E41" s="32"/>
      <c r="F41" s="32"/>
      <c r="G41" s="32"/>
    </row>
    <row r="42" spans="1:7" ht="12.95" customHeight="1" x14ac:dyDescent="0.2">
      <c r="A42" s="32"/>
      <c r="B42" s="32"/>
      <c r="C42" s="32"/>
      <c r="D42" s="32"/>
      <c r="E42" s="32"/>
      <c r="F42" s="32"/>
      <c r="G42" s="32"/>
    </row>
    <row r="43" spans="1:7" ht="12.95" customHeight="1" x14ac:dyDescent="0.2">
      <c r="A43" s="32"/>
      <c r="B43" s="32"/>
      <c r="C43" s="32"/>
      <c r="D43" s="32"/>
      <c r="E43" s="32"/>
      <c r="F43" s="32"/>
      <c r="G43" s="32"/>
    </row>
    <row r="44" spans="1:7" ht="12.95" customHeight="1" x14ac:dyDescent="0.2">
      <c r="A44" s="32"/>
      <c r="B44" s="32"/>
      <c r="C44" s="32"/>
      <c r="D44" s="32"/>
      <c r="E44" s="32"/>
      <c r="F44" s="32"/>
      <c r="G44" s="32"/>
    </row>
    <row r="45" spans="1:7" ht="12.95" customHeight="1" x14ac:dyDescent="0.2">
      <c r="A45" s="32"/>
      <c r="B45" s="32"/>
      <c r="C45" s="32"/>
      <c r="D45" s="32"/>
      <c r="E45" s="32"/>
      <c r="F45" s="32"/>
      <c r="G45" s="32"/>
    </row>
    <row r="46" spans="1:7" ht="12.95" customHeight="1" x14ac:dyDescent="0.2">
      <c r="A46" s="32"/>
      <c r="B46" s="32"/>
      <c r="C46" s="32"/>
      <c r="D46" s="32"/>
      <c r="E46" s="32"/>
      <c r="F46" s="32"/>
      <c r="G46" s="32"/>
    </row>
    <row r="47" spans="1:7" ht="12.95" customHeight="1" x14ac:dyDescent="0.2">
      <c r="A47" s="32"/>
      <c r="B47" s="32"/>
      <c r="C47" s="32"/>
      <c r="D47" s="32"/>
      <c r="E47" s="32"/>
      <c r="F47" s="32"/>
      <c r="G47" s="32"/>
    </row>
    <row r="48" spans="1:7" ht="12.95" customHeight="1" x14ac:dyDescent="0.2">
      <c r="A48" s="32"/>
      <c r="B48" s="32"/>
      <c r="C48" s="32"/>
      <c r="D48" s="32"/>
      <c r="E48" s="32"/>
      <c r="F48" s="32"/>
      <c r="G48" s="32"/>
    </row>
    <row r="49" spans="1:7" ht="12.95" customHeight="1" x14ac:dyDescent="0.2">
      <c r="A49" s="32"/>
      <c r="B49" s="32"/>
      <c r="C49" s="32"/>
      <c r="D49" s="32"/>
      <c r="E49" s="32"/>
      <c r="F49" s="32"/>
      <c r="G49" s="32"/>
    </row>
    <row r="50" spans="1:7" ht="12.95" customHeight="1" x14ac:dyDescent="0.2">
      <c r="A50" s="32"/>
      <c r="B50" s="32"/>
      <c r="C50" s="32"/>
      <c r="D50" s="32"/>
      <c r="E50" s="32"/>
      <c r="F50" s="32"/>
      <c r="G50" s="32"/>
    </row>
    <row r="51" spans="1:7" ht="12.95" customHeight="1" x14ac:dyDescent="0.2">
      <c r="A51" s="32"/>
      <c r="B51" s="32"/>
      <c r="C51" s="32"/>
      <c r="D51" s="32"/>
      <c r="E51" s="32"/>
      <c r="F51" s="32"/>
      <c r="G51" s="32"/>
    </row>
    <row r="52" spans="1:7" ht="12.95" customHeight="1" x14ac:dyDescent="0.2">
      <c r="A52" s="32"/>
      <c r="B52" s="32"/>
      <c r="C52" s="32"/>
      <c r="D52" s="32"/>
      <c r="E52" s="32"/>
      <c r="F52" s="32"/>
      <c r="G52" s="32"/>
    </row>
    <row r="53" spans="1:7" ht="12.95" customHeight="1" x14ac:dyDescent="0.2">
      <c r="A53" s="32"/>
      <c r="B53" s="32"/>
      <c r="C53" s="32"/>
      <c r="D53" s="32"/>
      <c r="E53" s="32"/>
      <c r="F53" s="32"/>
      <c r="G53" s="32"/>
    </row>
    <row r="54" spans="1:7" ht="12.95" customHeight="1" x14ac:dyDescent="0.2">
      <c r="A54" s="32"/>
      <c r="B54" s="32"/>
      <c r="C54" s="32"/>
      <c r="D54" s="32"/>
      <c r="E54" s="32"/>
      <c r="F54" s="32"/>
      <c r="G54" s="32"/>
    </row>
    <row r="55" spans="1:7" ht="12.95" customHeight="1" x14ac:dyDescent="0.2">
      <c r="A55" s="32"/>
      <c r="B55" s="32"/>
      <c r="C55" s="32"/>
      <c r="D55" s="32"/>
      <c r="E55" s="32"/>
      <c r="F55" s="32"/>
      <c r="G55" s="32"/>
    </row>
    <row r="56" spans="1:7" ht="12.95" customHeight="1" x14ac:dyDescent="0.2">
      <c r="A56" s="32"/>
      <c r="B56" s="32"/>
      <c r="C56" s="32"/>
      <c r="D56" s="32"/>
      <c r="E56" s="32"/>
      <c r="F56" s="32"/>
      <c r="G56" s="32"/>
    </row>
    <row r="57" spans="1:7" ht="12.95" customHeight="1" x14ac:dyDescent="0.2">
      <c r="A57" s="32"/>
      <c r="B57" s="32"/>
      <c r="C57" s="32"/>
      <c r="D57" s="32"/>
      <c r="E57" s="32"/>
      <c r="F57" s="32"/>
      <c r="G57" s="32"/>
    </row>
    <row r="58" spans="1:7" ht="12.95" customHeight="1" x14ac:dyDescent="0.2">
      <c r="A58" s="32"/>
      <c r="B58" s="32"/>
      <c r="C58" s="32"/>
      <c r="D58" s="32"/>
      <c r="E58" s="32"/>
      <c r="F58" s="32"/>
      <c r="G58" s="32"/>
    </row>
    <row r="59" spans="1:7" ht="12.95" customHeight="1" x14ac:dyDescent="0.2">
      <c r="A59" s="32"/>
      <c r="B59" s="32"/>
      <c r="C59" s="32"/>
      <c r="D59" s="32"/>
      <c r="E59" s="32"/>
      <c r="F59" s="32"/>
      <c r="G59" s="32"/>
    </row>
    <row r="60" spans="1:7" ht="12.95" customHeight="1" x14ac:dyDescent="0.2">
      <c r="A60" s="32"/>
      <c r="B60" s="32"/>
      <c r="C60" s="32"/>
      <c r="D60" s="32"/>
      <c r="E60" s="32"/>
      <c r="F60" s="32"/>
      <c r="G60" s="32"/>
    </row>
    <row r="61" spans="1:7" ht="12.95" customHeight="1" x14ac:dyDescent="0.2">
      <c r="A61" s="32"/>
      <c r="B61" s="32"/>
      <c r="C61" s="32"/>
      <c r="D61" s="32"/>
      <c r="E61" s="32"/>
      <c r="F61" s="32"/>
      <c r="G61" s="32"/>
    </row>
    <row r="62" spans="1:7" ht="12.95" customHeight="1" x14ac:dyDescent="0.2">
      <c r="A62" s="32"/>
      <c r="B62" s="32"/>
      <c r="C62" s="32"/>
      <c r="D62" s="32"/>
      <c r="E62" s="32"/>
      <c r="F62" s="32"/>
      <c r="G62" s="32"/>
    </row>
    <row r="63" spans="1:7" ht="12.95" customHeight="1" x14ac:dyDescent="0.2">
      <c r="A63" s="32"/>
      <c r="B63" s="32"/>
      <c r="C63" s="32"/>
      <c r="D63" s="32"/>
      <c r="E63" s="32"/>
      <c r="F63" s="32"/>
      <c r="G63" s="32"/>
    </row>
    <row r="64" spans="1:7" ht="12.95" customHeight="1" x14ac:dyDescent="0.2">
      <c r="A64" s="32"/>
      <c r="B64" s="32"/>
      <c r="C64" s="32"/>
      <c r="D64" s="32"/>
      <c r="E64" s="32"/>
      <c r="F64" s="32"/>
      <c r="G64" s="32"/>
    </row>
    <row r="65" spans="1:7" ht="12.95" customHeight="1" x14ac:dyDescent="0.2">
      <c r="A65" s="32"/>
      <c r="B65" s="32"/>
      <c r="C65" s="32"/>
      <c r="D65" s="32"/>
      <c r="E65" s="32"/>
      <c r="F65" s="32"/>
      <c r="G65" s="32"/>
    </row>
    <row r="66" spans="1:7" ht="12.95" customHeight="1" x14ac:dyDescent="0.2">
      <c r="A66" s="32"/>
      <c r="B66" s="32"/>
      <c r="C66" s="32"/>
      <c r="D66" s="32"/>
      <c r="E66" s="32"/>
      <c r="F66" s="32"/>
      <c r="G66" s="32"/>
    </row>
    <row r="67" spans="1:7" ht="12.95" customHeight="1" x14ac:dyDescent="0.2">
      <c r="A67" s="32"/>
      <c r="B67" s="32"/>
      <c r="C67" s="32"/>
      <c r="D67" s="32"/>
      <c r="E67" s="32"/>
      <c r="F67" s="32"/>
      <c r="G67" s="32"/>
    </row>
    <row r="68" spans="1:7" ht="12.95" customHeight="1" x14ac:dyDescent="0.2">
      <c r="A68" s="32"/>
      <c r="B68" s="32"/>
      <c r="C68" s="32"/>
      <c r="D68" s="32"/>
      <c r="E68" s="32"/>
      <c r="F68" s="32"/>
      <c r="G68" s="32"/>
    </row>
    <row r="69" spans="1:7" ht="12.95" customHeight="1" x14ac:dyDescent="0.2">
      <c r="A69" s="32"/>
      <c r="B69" s="32"/>
      <c r="C69" s="32"/>
      <c r="D69" s="32"/>
      <c r="E69" s="32"/>
      <c r="F69" s="32"/>
      <c r="G69" s="32"/>
    </row>
    <row r="70" spans="1:7" ht="12.95" customHeight="1" x14ac:dyDescent="0.2">
      <c r="A70" s="32"/>
      <c r="B70" s="32"/>
      <c r="C70" s="32"/>
      <c r="D70" s="32"/>
      <c r="E70" s="32"/>
      <c r="F70" s="32"/>
      <c r="G70" s="32"/>
    </row>
    <row r="71" spans="1:7" ht="12.95" customHeight="1" x14ac:dyDescent="0.2">
      <c r="A71" s="32"/>
      <c r="B71" s="32"/>
      <c r="C71" s="32"/>
      <c r="D71" s="32"/>
      <c r="E71" s="32"/>
      <c r="F71" s="32"/>
      <c r="G71" s="32"/>
    </row>
    <row r="72" spans="1:7" ht="12.95" customHeight="1" x14ac:dyDescent="0.2">
      <c r="A72" s="32"/>
      <c r="B72" s="32"/>
      <c r="C72" s="32"/>
      <c r="D72" s="32"/>
      <c r="E72" s="32"/>
      <c r="F72" s="32"/>
      <c r="G72" s="32"/>
    </row>
    <row r="73" spans="1:7" ht="12.95" customHeight="1" x14ac:dyDescent="0.2">
      <c r="A73" s="32"/>
      <c r="B73" s="32"/>
      <c r="C73" s="32"/>
      <c r="D73" s="32"/>
      <c r="E73" s="32"/>
      <c r="F73" s="32"/>
      <c r="G73" s="32"/>
    </row>
    <row r="74" spans="1:7" ht="12.95" customHeight="1" x14ac:dyDescent="0.2">
      <c r="A74" s="32"/>
      <c r="B74" s="32"/>
      <c r="C74" s="32"/>
      <c r="D74" s="32"/>
      <c r="E74" s="32"/>
      <c r="F74" s="32"/>
      <c r="G74" s="32"/>
    </row>
    <row r="75" spans="1:7" ht="12.95" customHeight="1" x14ac:dyDescent="0.2">
      <c r="A75" s="32"/>
      <c r="B75" s="32"/>
      <c r="C75" s="32"/>
      <c r="D75" s="32"/>
      <c r="E75" s="32"/>
      <c r="F75" s="32"/>
      <c r="G75" s="32"/>
    </row>
    <row r="76" spans="1:7" ht="12.95" customHeight="1" x14ac:dyDescent="0.2">
      <c r="A76" s="32"/>
      <c r="B76" s="32"/>
      <c r="C76" s="32"/>
      <c r="D76" s="32"/>
      <c r="E76" s="32"/>
      <c r="F76" s="32"/>
      <c r="G76" s="32"/>
    </row>
    <row r="77" spans="1:7" ht="12.95" customHeight="1" x14ac:dyDescent="0.2">
      <c r="A77" s="32"/>
      <c r="B77" s="32"/>
      <c r="C77" s="32"/>
      <c r="D77" s="32"/>
      <c r="E77" s="32"/>
      <c r="F77" s="32"/>
      <c r="G77" s="32"/>
    </row>
    <row r="78" spans="1:7" ht="12.95" customHeight="1" x14ac:dyDescent="0.2">
      <c r="A78" s="32"/>
      <c r="B78" s="32"/>
      <c r="C78" s="32"/>
      <c r="D78" s="32"/>
      <c r="E78" s="32"/>
      <c r="F78" s="32"/>
      <c r="G78" s="32"/>
    </row>
    <row r="79" spans="1:7" ht="12.95" customHeight="1" x14ac:dyDescent="0.2">
      <c r="A79" s="32"/>
      <c r="B79" s="32"/>
      <c r="C79" s="32"/>
      <c r="D79" s="32"/>
      <c r="E79" s="32"/>
      <c r="F79" s="32"/>
      <c r="G79" s="32"/>
    </row>
    <row r="80" spans="1:7" ht="12.95" customHeight="1" x14ac:dyDescent="0.2">
      <c r="A80" s="32"/>
      <c r="B80" s="32"/>
      <c r="C80" s="32"/>
      <c r="D80" s="32"/>
      <c r="E80" s="32"/>
      <c r="F80" s="32"/>
      <c r="G80" s="32"/>
    </row>
    <row r="81" spans="1:7" ht="12.95" customHeight="1" x14ac:dyDescent="0.2">
      <c r="A81" s="32"/>
      <c r="B81" s="32"/>
      <c r="C81" s="32"/>
      <c r="D81" s="32"/>
      <c r="E81" s="32"/>
      <c r="F81" s="32"/>
      <c r="G81" s="32"/>
    </row>
    <row r="82" spans="1:7" ht="12.95" customHeight="1" x14ac:dyDescent="0.2">
      <c r="A82" s="32"/>
      <c r="B82" s="32"/>
      <c r="C82" s="32"/>
      <c r="D82" s="32"/>
      <c r="E82" s="32"/>
      <c r="F82" s="32"/>
      <c r="G82" s="32"/>
    </row>
    <row r="83" spans="1:7" ht="12.95" customHeight="1" x14ac:dyDescent="0.2">
      <c r="A83" s="32"/>
      <c r="B83" s="32"/>
      <c r="C83" s="32"/>
      <c r="D83" s="32"/>
      <c r="E83" s="32"/>
      <c r="F83" s="32"/>
      <c r="G83" s="32"/>
    </row>
    <row r="84" spans="1:7" ht="12.95" customHeight="1" x14ac:dyDescent="0.2">
      <c r="A84" s="32"/>
      <c r="B84" s="32"/>
      <c r="C84" s="32"/>
      <c r="D84" s="32"/>
      <c r="E84" s="32"/>
      <c r="F84" s="32"/>
      <c r="G84" s="32"/>
    </row>
    <row r="85" spans="1:7" ht="12.95" customHeight="1" x14ac:dyDescent="0.2">
      <c r="A85" s="32"/>
      <c r="B85" s="32"/>
      <c r="C85" s="32"/>
      <c r="D85" s="32"/>
      <c r="E85" s="32"/>
      <c r="F85" s="32"/>
      <c r="G85" s="32"/>
    </row>
    <row r="86" spans="1:7" ht="12.95" customHeight="1" x14ac:dyDescent="0.2">
      <c r="A86" s="32"/>
      <c r="B86" s="32"/>
      <c r="C86" s="32"/>
      <c r="D86" s="32"/>
      <c r="E86" s="32"/>
      <c r="F86" s="32"/>
      <c r="G86" s="32"/>
    </row>
    <row r="87" spans="1:7" ht="12.95" customHeight="1" x14ac:dyDescent="0.2">
      <c r="A87" s="32"/>
      <c r="B87" s="32"/>
      <c r="C87" s="32"/>
      <c r="D87" s="32"/>
      <c r="E87" s="32"/>
      <c r="F87" s="32"/>
      <c r="G87" s="32"/>
    </row>
    <row r="88" spans="1:7" ht="12.95" customHeight="1" x14ac:dyDescent="0.2">
      <c r="A88" s="32"/>
      <c r="B88" s="32"/>
      <c r="C88" s="32"/>
      <c r="D88" s="32"/>
      <c r="E88" s="32"/>
      <c r="F88" s="32"/>
      <c r="G88" s="32"/>
    </row>
    <row r="89" spans="1:7" ht="12.95" customHeight="1" x14ac:dyDescent="0.2">
      <c r="A89" s="32"/>
      <c r="B89" s="32"/>
      <c r="C89" s="32"/>
      <c r="D89" s="32"/>
      <c r="E89" s="32"/>
      <c r="F89" s="32"/>
      <c r="G89" s="32"/>
    </row>
    <row r="90" spans="1:7" ht="12.95" customHeight="1" x14ac:dyDescent="0.2">
      <c r="A90" s="32"/>
      <c r="B90" s="32"/>
      <c r="C90" s="32"/>
      <c r="D90" s="32"/>
      <c r="E90" s="32"/>
      <c r="F90" s="32"/>
      <c r="G90" s="32"/>
    </row>
    <row r="91" spans="1:7" ht="12.95" customHeight="1" x14ac:dyDescent="0.2">
      <c r="A91" s="32"/>
      <c r="B91" s="32"/>
      <c r="C91" s="32"/>
      <c r="D91" s="32"/>
      <c r="E91" s="32"/>
      <c r="F91" s="32"/>
      <c r="G91" s="32"/>
    </row>
    <row r="92" spans="1:7" ht="12.95" customHeight="1" x14ac:dyDescent="0.2">
      <c r="A92" s="32"/>
      <c r="B92" s="32"/>
      <c r="C92" s="32"/>
      <c r="D92" s="32"/>
      <c r="E92" s="32"/>
      <c r="F92" s="32"/>
      <c r="G92" s="32"/>
    </row>
    <row r="93" spans="1:7" ht="12.95" customHeight="1" x14ac:dyDescent="0.2">
      <c r="A93" s="32"/>
      <c r="B93" s="32"/>
      <c r="C93" s="32"/>
      <c r="D93" s="32"/>
      <c r="E93" s="32"/>
      <c r="F93" s="32"/>
      <c r="G93" s="32"/>
    </row>
    <row r="94" spans="1:7" ht="12.95" customHeight="1" x14ac:dyDescent="0.2">
      <c r="A94" s="32"/>
      <c r="B94" s="32"/>
      <c r="C94" s="32"/>
      <c r="D94" s="32"/>
      <c r="E94" s="32"/>
      <c r="F94" s="32"/>
      <c r="G94" s="32"/>
    </row>
    <row r="95" spans="1:7" ht="12.95" customHeight="1" x14ac:dyDescent="0.2">
      <c r="A95" s="32"/>
      <c r="B95" s="32"/>
      <c r="C95" s="32"/>
      <c r="D95" s="32"/>
      <c r="E95" s="32"/>
      <c r="F95" s="32"/>
      <c r="G95" s="32"/>
    </row>
    <row r="96" spans="1:7" ht="12.95" customHeight="1" x14ac:dyDescent="0.2">
      <c r="A96" s="32"/>
      <c r="B96" s="32"/>
      <c r="C96" s="32"/>
      <c r="D96" s="32"/>
      <c r="E96" s="32"/>
      <c r="F96" s="32"/>
      <c r="G96" s="32"/>
    </row>
    <row r="97" spans="1:7" ht="12.95" customHeight="1" x14ac:dyDescent="0.2">
      <c r="A97" s="32"/>
      <c r="B97" s="32"/>
      <c r="C97" s="32"/>
      <c r="D97" s="32"/>
      <c r="E97" s="32"/>
      <c r="F97" s="32"/>
      <c r="G97" s="32"/>
    </row>
    <row r="98" spans="1:7" ht="12.95" customHeight="1" x14ac:dyDescent="0.2">
      <c r="A98" s="32"/>
      <c r="B98" s="32"/>
      <c r="C98" s="32"/>
      <c r="D98" s="32"/>
      <c r="E98" s="32"/>
      <c r="F98" s="32"/>
      <c r="G98" s="32"/>
    </row>
    <row r="99" spans="1:7" ht="12.95" customHeight="1" x14ac:dyDescent="0.2">
      <c r="A99" s="32"/>
      <c r="B99" s="32"/>
      <c r="C99" s="32"/>
      <c r="D99" s="32"/>
      <c r="E99" s="32"/>
      <c r="F99" s="32"/>
      <c r="G99" s="32"/>
    </row>
    <row r="100" spans="1:7" ht="12.95" customHeight="1" x14ac:dyDescent="0.2">
      <c r="A100" s="32"/>
      <c r="B100" s="32"/>
      <c r="C100" s="32"/>
      <c r="D100" s="32"/>
      <c r="E100" s="32"/>
      <c r="F100" s="32"/>
      <c r="G100" s="32"/>
    </row>
    <row r="101" spans="1:7" ht="12.95" customHeight="1" x14ac:dyDescent="0.2">
      <c r="A101" s="32"/>
      <c r="B101" s="32"/>
      <c r="C101" s="32"/>
      <c r="D101" s="32"/>
      <c r="E101" s="32"/>
      <c r="F101" s="32"/>
      <c r="G101" s="32"/>
    </row>
    <row r="102" spans="1:7" ht="12.95" customHeight="1" x14ac:dyDescent="0.2">
      <c r="A102" s="32"/>
      <c r="B102" s="32"/>
      <c r="C102" s="32"/>
      <c r="D102" s="32"/>
      <c r="E102" s="32"/>
      <c r="F102" s="32"/>
      <c r="G102" s="32"/>
    </row>
    <row r="103" spans="1:7" ht="12.95" customHeight="1" x14ac:dyDescent="0.2">
      <c r="A103" s="32"/>
      <c r="B103" s="32"/>
      <c r="C103" s="32"/>
      <c r="D103" s="32"/>
      <c r="E103" s="32"/>
      <c r="F103" s="32"/>
      <c r="G103" s="32"/>
    </row>
    <row r="104" spans="1:7" ht="12.95" customHeight="1" x14ac:dyDescent="0.2">
      <c r="A104" s="32"/>
      <c r="B104" s="32"/>
      <c r="C104" s="32"/>
      <c r="D104" s="32"/>
      <c r="E104" s="32"/>
      <c r="F104" s="32"/>
      <c r="G104" s="32"/>
    </row>
    <row r="105" spans="1:7" ht="12.95" customHeight="1" x14ac:dyDescent="0.2">
      <c r="A105" s="32"/>
      <c r="B105" s="32"/>
      <c r="C105" s="32"/>
      <c r="D105" s="32"/>
      <c r="E105" s="32"/>
      <c r="F105" s="32"/>
      <c r="G105" s="32"/>
    </row>
    <row r="106" spans="1:7" ht="12.95" customHeight="1" x14ac:dyDescent="0.2">
      <c r="A106" s="32"/>
      <c r="B106" s="32"/>
      <c r="C106" s="32"/>
      <c r="D106" s="32"/>
      <c r="E106" s="32"/>
      <c r="F106" s="32"/>
      <c r="G106" s="32"/>
    </row>
    <row r="107" spans="1:7" ht="12.95" customHeight="1" x14ac:dyDescent="0.2">
      <c r="A107" s="32"/>
      <c r="B107" s="32"/>
      <c r="C107" s="32"/>
      <c r="D107" s="32"/>
      <c r="E107" s="32"/>
      <c r="F107" s="32"/>
      <c r="G107" s="32"/>
    </row>
    <row r="108" spans="1:7" ht="12.95" customHeight="1" x14ac:dyDescent="0.2">
      <c r="A108" s="32"/>
      <c r="B108" s="32"/>
      <c r="C108" s="32"/>
      <c r="D108" s="32"/>
      <c r="E108" s="32"/>
      <c r="F108" s="32"/>
      <c r="G108" s="32"/>
    </row>
    <row r="109" spans="1:7" ht="12.95" customHeight="1" x14ac:dyDescent="0.2">
      <c r="A109" s="32"/>
      <c r="B109" s="32"/>
      <c r="C109" s="32"/>
      <c r="D109" s="32"/>
      <c r="E109" s="32"/>
      <c r="F109" s="32"/>
      <c r="G109" s="32"/>
    </row>
    <row r="110" spans="1:7" ht="12.95" customHeight="1" x14ac:dyDescent="0.2">
      <c r="A110" s="32"/>
      <c r="B110" s="32"/>
      <c r="C110" s="32"/>
      <c r="D110" s="32"/>
      <c r="E110" s="32"/>
      <c r="F110" s="32"/>
      <c r="G110" s="32"/>
    </row>
    <row r="111" spans="1:7" ht="12.95" customHeight="1" x14ac:dyDescent="0.2">
      <c r="A111" s="32"/>
      <c r="B111" s="32"/>
      <c r="C111" s="32"/>
      <c r="D111" s="32"/>
      <c r="E111" s="32"/>
      <c r="F111" s="32"/>
      <c r="G111" s="32"/>
    </row>
    <row r="112" spans="1:7" ht="12.95" customHeight="1" x14ac:dyDescent="0.2">
      <c r="A112" s="32"/>
      <c r="B112" s="32"/>
      <c r="C112" s="32"/>
      <c r="D112" s="32"/>
      <c r="E112" s="32"/>
      <c r="F112" s="32"/>
      <c r="G112" s="32"/>
    </row>
    <row r="113" spans="1:7" ht="12.95" customHeight="1" x14ac:dyDescent="0.2">
      <c r="A113" s="32"/>
      <c r="B113" s="32"/>
      <c r="C113" s="32"/>
      <c r="D113" s="32"/>
      <c r="E113" s="32"/>
      <c r="F113" s="32"/>
      <c r="G113" s="32"/>
    </row>
    <row r="114" spans="1:7" ht="12.95" customHeight="1" x14ac:dyDescent="0.2">
      <c r="A114" s="32"/>
      <c r="B114" s="32"/>
      <c r="C114" s="32"/>
      <c r="D114" s="32"/>
      <c r="E114" s="32"/>
      <c r="F114" s="32"/>
      <c r="G114" s="32"/>
    </row>
    <row r="115" spans="1:7" ht="12.95" customHeight="1" x14ac:dyDescent="0.2">
      <c r="A115" s="32"/>
      <c r="B115" s="32"/>
      <c r="C115" s="32"/>
      <c r="D115" s="32"/>
      <c r="E115" s="32"/>
      <c r="F115" s="32"/>
      <c r="G115" s="32"/>
    </row>
    <row r="116" spans="1:7" ht="12.95" customHeight="1" x14ac:dyDescent="0.2">
      <c r="A116" s="32"/>
      <c r="B116" s="32"/>
      <c r="C116" s="32"/>
      <c r="D116" s="32"/>
      <c r="E116" s="32"/>
      <c r="F116" s="32"/>
      <c r="G116" s="32"/>
    </row>
    <row r="117" spans="1:7" ht="12.95" customHeight="1" x14ac:dyDescent="0.2">
      <c r="A117" s="32"/>
      <c r="B117" s="32"/>
      <c r="C117" s="32"/>
      <c r="D117" s="32"/>
      <c r="E117" s="32"/>
      <c r="F117" s="32"/>
      <c r="G117" s="32"/>
    </row>
    <row r="118" spans="1:7" ht="12.95" customHeight="1" x14ac:dyDescent="0.2">
      <c r="A118" s="32"/>
      <c r="B118" s="32"/>
      <c r="C118" s="32"/>
      <c r="D118" s="32"/>
      <c r="E118" s="32"/>
      <c r="F118" s="32"/>
      <c r="G118" s="32"/>
    </row>
    <row r="119" spans="1:7" ht="12.95" customHeight="1" x14ac:dyDescent="0.2">
      <c r="A119" s="32"/>
      <c r="B119" s="32"/>
      <c r="C119" s="32"/>
      <c r="D119" s="32"/>
      <c r="E119" s="32"/>
      <c r="F119" s="32"/>
      <c r="G119" s="32"/>
    </row>
    <row r="120" spans="1:7" ht="12.95" customHeight="1" x14ac:dyDescent="0.2">
      <c r="A120" s="32"/>
      <c r="B120" s="32"/>
      <c r="C120" s="32"/>
      <c r="D120" s="32"/>
      <c r="E120" s="32"/>
      <c r="F120" s="32"/>
      <c r="G120" s="32"/>
    </row>
    <row r="121" spans="1:7" ht="12.95" customHeight="1" x14ac:dyDescent="0.2">
      <c r="A121" s="32"/>
      <c r="B121" s="32"/>
      <c r="C121" s="32"/>
      <c r="D121" s="32"/>
      <c r="E121" s="32"/>
      <c r="F121" s="32"/>
      <c r="G121" s="32"/>
    </row>
    <row r="122" spans="1:7" ht="12.95" customHeight="1" x14ac:dyDescent="0.2">
      <c r="A122" s="32"/>
      <c r="B122" s="32"/>
      <c r="C122" s="32"/>
      <c r="D122" s="32"/>
      <c r="E122" s="32"/>
      <c r="F122" s="32"/>
      <c r="G122" s="32"/>
    </row>
    <row r="123" spans="1:7" ht="12.95" customHeight="1" x14ac:dyDescent="0.2">
      <c r="A123" s="32"/>
      <c r="B123" s="32"/>
      <c r="C123" s="32"/>
      <c r="D123" s="32"/>
      <c r="E123" s="32"/>
      <c r="F123" s="32"/>
      <c r="G123" s="32"/>
    </row>
    <row r="124" spans="1:7" ht="12.95" customHeight="1" x14ac:dyDescent="0.2">
      <c r="A124" s="32"/>
      <c r="B124" s="32"/>
      <c r="C124" s="32"/>
      <c r="D124" s="32"/>
      <c r="E124" s="32"/>
      <c r="F124" s="32"/>
      <c r="G124" s="32"/>
    </row>
    <row r="125" spans="1:7" ht="12.95" customHeight="1" x14ac:dyDescent="0.2">
      <c r="A125" s="32"/>
      <c r="B125" s="32"/>
      <c r="C125" s="32"/>
      <c r="D125" s="32"/>
      <c r="E125" s="32"/>
      <c r="F125" s="32"/>
      <c r="G125" s="32"/>
    </row>
    <row r="126" spans="1:7" ht="12.95" customHeight="1" x14ac:dyDescent="0.2">
      <c r="A126" s="32"/>
      <c r="B126" s="32"/>
      <c r="C126" s="32"/>
      <c r="D126" s="32"/>
      <c r="E126" s="32"/>
      <c r="F126" s="32"/>
      <c r="G126" s="32"/>
    </row>
    <row r="127" spans="1:7" ht="12.95" customHeight="1" x14ac:dyDescent="0.2">
      <c r="A127" s="32"/>
      <c r="B127" s="32"/>
      <c r="C127" s="32"/>
      <c r="D127" s="32"/>
      <c r="E127" s="32"/>
      <c r="F127" s="32"/>
      <c r="G127" s="32"/>
    </row>
    <row r="128" spans="1:7" ht="12.95" customHeight="1" x14ac:dyDescent="0.2">
      <c r="A128" s="32"/>
      <c r="B128" s="32"/>
      <c r="C128" s="32"/>
      <c r="D128" s="32"/>
      <c r="E128" s="32"/>
      <c r="F128" s="32"/>
      <c r="G128" s="32"/>
    </row>
    <row r="129" spans="1:7" ht="12.95" customHeight="1" x14ac:dyDescent="0.2">
      <c r="A129" s="32"/>
      <c r="B129" s="32"/>
      <c r="C129" s="32"/>
      <c r="D129" s="32"/>
      <c r="E129" s="32"/>
      <c r="F129" s="32"/>
      <c r="G129" s="32"/>
    </row>
    <row r="130" spans="1:7" ht="12.95" customHeight="1" x14ac:dyDescent="0.2">
      <c r="A130" s="32"/>
      <c r="B130" s="32"/>
      <c r="C130" s="32"/>
      <c r="D130" s="32"/>
      <c r="E130" s="32"/>
      <c r="F130" s="32"/>
      <c r="G130" s="32"/>
    </row>
    <row r="131" spans="1:7" ht="12.95" customHeight="1" x14ac:dyDescent="0.2">
      <c r="A131" s="32"/>
      <c r="B131" s="32"/>
      <c r="C131" s="32"/>
      <c r="D131" s="32"/>
      <c r="E131" s="32"/>
      <c r="F131" s="32"/>
      <c r="G131" s="32"/>
    </row>
    <row r="132" spans="1:7" ht="12.95" customHeight="1" x14ac:dyDescent="0.2">
      <c r="A132" s="32"/>
      <c r="B132" s="32"/>
      <c r="C132" s="32"/>
      <c r="D132" s="32"/>
      <c r="E132" s="32"/>
      <c r="F132" s="32"/>
      <c r="G132" s="32"/>
    </row>
    <row r="133" spans="1:7" ht="12.95" customHeight="1" x14ac:dyDescent="0.2">
      <c r="A133" s="32"/>
      <c r="B133" s="32"/>
      <c r="C133" s="32"/>
      <c r="D133" s="32"/>
      <c r="E133" s="32"/>
      <c r="F133" s="32"/>
      <c r="G133" s="32"/>
    </row>
    <row r="134" spans="1:7" ht="12.95" customHeight="1" x14ac:dyDescent="0.2">
      <c r="A134" s="32"/>
      <c r="B134" s="32"/>
      <c r="C134" s="32"/>
      <c r="D134" s="32"/>
      <c r="E134" s="32"/>
      <c r="F134" s="32"/>
      <c r="G134" s="32"/>
    </row>
    <row r="135" spans="1:7" ht="12.95" customHeight="1" x14ac:dyDescent="0.2">
      <c r="A135" s="32"/>
      <c r="B135" s="32"/>
      <c r="C135" s="32"/>
      <c r="D135" s="32"/>
      <c r="E135" s="32"/>
      <c r="F135" s="32"/>
      <c r="G135" s="32"/>
    </row>
    <row r="136" spans="1:7" ht="12.95" customHeight="1" x14ac:dyDescent="0.2">
      <c r="A136" s="32"/>
      <c r="B136" s="32"/>
      <c r="C136" s="32"/>
      <c r="D136" s="32"/>
      <c r="E136" s="32"/>
      <c r="F136" s="32"/>
      <c r="G136" s="32"/>
    </row>
    <row r="137" spans="1:7" ht="12.95" customHeight="1" x14ac:dyDescent="0.2">
      <c r="A137" s="32"/>
      <c r="B137" s="32"/>
      <c r="C137" s="32"/>
      <c r="D137" s="32"/>
      <c r="E137" s="32"/>
      <c r="F137" s="32"/>
      <c r="G137" s="32"/>
    </row>
    <row r="138" spans="1:7" ht="12.95" customHeight="1" x14ac:dyDescent="0.2">
      <c r="A138" s="32"/>
      <c r="B138" s="32"/>
      <c r="C138" s="32"/>
      <c r="D138" s="32"/>
      <c r="E138" s="32"/>
      <c r="F138" s="32"/>
      <c r="G138" s="32"/>
    </row>
    <row r="139" spans="1:7" ht="12.95" customHeight="1" x14ac:dyDescent="0.2">
      <c r="A139" s="32"/>
      <c r="B139" s="32"/>
      <c r="C139" s="32"/>
      <c r="D139" s="32"/>
      <c r="E139" s="32"/>
      <c r="F139" s="32"/>
      <c r="G139" s="32"/>
    </row>
    <row r="140" spans="1:7" ht="12.95" customHeight="1" x14ac:dyDescent="0.2">
      <c r="A140" s="32"/>
      <c r="B140" s="32"/>
      <c r="C140" s="32"/>
      <c r="D140" s="32"/>
      <c r="E140" s="32"/>
      <c r="F140" s="32"/>
      <c r="G140" s="32"/>
    </row>
    <row r="141" spans="1:7" ht="12.95" customHeight="1" x14ac:dyDescent="0.2">
      <c r="A141" s="32"/>
      <c r="B141" s="32"/>
      <c r="C141" s="32"/>
      <c r="D141" s="32"/>
      <c r="E141" s="32"/>
      <c r="F141" s="32"/>
      <c r="G141" s="32"/>
    </row>
    <row r="142" spans="1:7" ht="12.95" customHeight="1" x14ac:dyDescent="0.2">
      <c r="A142" s="32"/>
      <c r="B142" s="32"/>
      <c r="C142" s="32"/>
      <c r="D142" s="32"/>
      <c r="E142" s="32"/>
      <c r="F142" s="32"/>
      <c r="G142" s="32"/>
    </row>
    <row r="143" spans="1:7" ht="12.95" customHeight="1" x14ac:dyDescent="0.2">
      <c r="A143" s="32"/>
      <c r="B143" s="32"/>
      <c r="C143" s="32"/>
      <c r="D143" s="32"/>
      <c r="E143" s="32"/>
      <c r="F143" s="32"/>
      <c r="G143" s="32"/>
    </row>
    <row r="144" spans="1:7" ht="12.95" customHeight="1" x14ac:dyDescent="0.2">
      <c r="A144" s="32"/>
      <c r="B144" s="32"/>
      <c r="C144" s="32"/>
      <c r="D144" s="32"/>
      <c r="E144" s="32"/>
      <c r="F144" s="32"/>
      <c r="G144" s="32"/>
    </row>
    <row r="145" spans="1:7" ht="12.95" customHeight="1" x14ac:dyDescent="0.2">
      <c r="A145" s="32"/>
      <c r="B145" s="32"/>
      <c r="C145" s="32"/>
      <c r="D145" s="32"/>
      <c r="E145" s="32"/>
      <c r="F145" s="32"/>
      <c r="G145" s="32"/>
    </row>
    <row r="146" spans="1:7" ht="12.95" customHeight="1" x14ac:dyDescent="0.2">
      <c r="A146" s="32"/>
      <c r="B146" s="32"/>
      <c r="C146" s="32"/>
      <c r="D146" s="32"/>
      <c r="E146" s="32"/>
      <c r="F146" s="32"/>
      <c r="G146" s="32"/>
    </row>
    <row r="147" spans="1:7" ht="12.95" customHeight="1" x14ac:dyDescent="0.2">
      <c r="A147" s="32"/>
      <c r="B147" s="32"/>
      <c r="C147" s="32"/>
      <c r="D147" s="32"/>
      <c r="E147" s="32"/>
      <c r="F147" s="32"/>
      <c r="G147" s="32"/>
    </row>
    <row r="148" spans="1:7" ht="12.95" customHeight="1" x14ac:dyDescent="0.2">
      <c r="A148" s="32"/>
      <c r="B148" s="32"/>
      <c r="C148" s="32"/>
      <c r="D148" s="32"/>
      <c r="E148" s="32"/>
      <c r="F148" s="32"/>
      <c r="G148" s="32"/>
    </row>
    <row r="149" spans="1:7" ht="12.95" customHeight="1" x14ac:dyDescent="0.2">
      <c r="A149" s="32"/>
      <c r="B149" s="32"/>
      <c r="C149" s="32"/>
      <c r="D149" s="32"/>
      <c r="E149" s="32"/>
      <c r="F149" s="32"/>
      <c r="G149" s="32"/>
    </row>
    <row r="150" spans="1:7" ht="12.95" customHeight="1" x14ac:dyDescent="0.2">
      <c r="A150" s="32"/>
      <c r="B150" s="32"/>
      <c r="C150" s="32"/>
      <c r="D150" s="32"/>
      <c r="E150" s="32"/>
      <c r="F150" s="32"/>
      <c r="G150" s="32"/>
    </row>
    <row r="151" spans="1:7" ht="12.95" customHeight="1" x14ac:dyDescent="0.2">
      <c r="A151" s="32"/>
      <c r="B151" s="32"/>
      <c r="C151" s="32"/>
      <c r="D151" s="32"/>
      <c r="E151" s="32"/>
      <c r="F151" s="32"/>
      <c r="G151" s="32"/>
    </row>
    <row r="152" spans="1:7" ht="12.95" customHeight="1" x14ac:dyDescent="0.2">
      <c r="A152" s="32"/>
      <c r="B152" s="32"/>
      <c r="C152" s="32"/>
      <c r="D152" s="32"/>
      <c r="E152" s="32"/>
      <c r="F152" s="32"/>
      <c r="G152" s="32"/>
    </row>
    <row r="153" spans="1:7" ht="12.95" customHeight="1" x14ac:dyDescent="0.2">
      <c r="A153" s="32"/>
      <c r="B153" s="32"/>
      <c r="C153" s="32"/>
      <c r="D153" s="32"/>
      <c r="E153" s="32"/>
      <c r="F153" s="32"/>
      <c r="G153" s="32"/>
    </row>
    <row r="154" spans="1:7" ht="12.95" customHeight="1" x14ac:dyDescent="0.2">
      <c r="A154" s="32"/>
      <c r="B154" s="32"/>
      <c r="C154" s="32"/>
      <c r="D154" s="32"/>
      <c r="E154" s="32"/>
      <c r="F154" s="32"/>
      <c r="G154" s="32"/>
    </row>
    <row r="155" spans="1:7" ht="12.95" customHeight="1" x14ac:dyDescent="0.2">
      <c r="A155" s="32"/>
      <c r="B155" s="32"/>
      <c r="C155" s="32"/>
      <c r="D155" s="32"/>
      <c r="E155" s="32"/>
      <c r="F155" s="32"/>
      <c r="G155" s="32"/>
    </row>
    <row r="156" spans="1:7" ht="12.95" customHeight="1" x14ac:dyDescent="0.2">
      <c r="A156" s="32"/>
      <c r="B156" s="32"/>
      <c r="C156" s="32"/>
      <c r="D156" s="32"/>
      <c r="E156" s="32"/>
      <c r="F156" s="32"/>
      <c r="G156" s="32"/>
    </row>
    <row r="157" spans="1:7" ht="12.95" customHeight="1" x14ac:dyDescent="0.2">
      <c r="A157" s="32"/>
      <c r="B157" s="32"/>
      <c r="C157" s="32"/>
      <c r="D157" s="32"/>
      <c r="E157" s="32"/>
      <c r="F157" s="32"/>
      <c r="G157" s="32"/>
    </row>
    <row r="158" spans="1:7" ht="12.95" customHeight="1" x14ac:dyDescent="0.2">
      <c r="A158" s="32"/>
      <c r="B158" s="32"/>
      <c r="C158" s="32"/>
      <c r="D158" s="32"/>
      <c r="E158" s="32"/>
      <c r="F158" s="32"/>
      <c r="G158" s="32"/>
    </row>
    <row r="159" spans="1:7" ht="12.95" customHeight="1" x14ac:dyDescent="0.2">
      <c r="A159" s="32"/>
      <c r="B159" s="32"/>
      <c r="C159" s="32"/>
      <c r="D159" s="32"/>
      <c r="E159" s="32"/>
      <c r="F159" s="32"/>
      <c r="G159" s="32"/>
    </row>
    <row r="160" spans="1:7" ht="12.95" customHeight="1" x14ac:dyDescent="0.2">
      <c r="A160" s="32"/>
      <c r="B160" s="32"/>
      <c r="C160" s="32"/>
      <c r="D160" s="32"/>
      <c r="E160" s="32"/>
      <c r="F160" s="32"/>
      <c r="G160" s="32"/>
    </row>
    <row r="161" spans="1:7" ht="12.95" customHeight="1" x14ac:dyDescent="0.2">
      <c r="A161" s="32"/>
      <c r="B161" s="32"/>
      <c r="C161" s="32"/>
      <c r="D161" s="32"/>
      <c r="E161" s="32"/>
      <c r="F161" s="32"/>
      <c r="G161" s="32"/>
    </row>
    <row r="162" spans="1:7" ht="12.95" customHeight="1" x14ac:dyDescent="0.2">
      <c r="A162" s="32"/>
      <c r="B162" s="32"/>
      <c r="C162" s="32"/>
      <c r="D162" s="32"/>
      <c r="E162" s="32"/>
      <c r="F162" s="32"/>
      <c r="G162" s="32"/>
    </row>
    <row r="163" spans="1:7" ht="12.95" customHeight="1" x14ac:dyDescent="0.2">
      <c r="A163" s="32"/>
      <c r="B163" s="32"/>
      <c r="C163" s="32"/>
      <c r="D163" s="32"/>
      <c r="E163" s="32"/>
      <c r="F163" s="32"/>
      <c r="G163" s="32"/>
    </row>
    <row r="164" spans="1:7" ht="12.95" customHeight="1" x14ac:dyDescent="0.2">
      <c r="A164" s="32"/>
      <c r="B164" s="32"/>
      <c r="C164" s="32"/>
      <c r="D164" s="32"/>
      <c r="E164" s="32"/>
      <c r="F164" s="32"/>
      <c r="G164" s="32"/>
    </row>
    <row r="165" spans="1:7" ht="12.95" customHeight="1" x14ac:dyDescent="0.2">
      <c r="A165" s="32"/>
      <c r="B165" s="32"/>
      <c r="C165" s="32"/>
      <c r="D165" s="32"/>
      <c r="E165" s="32"/>
      <c r="F165" s="32"/>
      <c r="G165" s="32"/>
    </row>
    <row r="166" spans="1:7" ht="12.95" customHeight="1" x14ac:dyDescent="0.2">
      <c r="A166" s="32"/>
      <c r="B166" s="32"/>
      <c r="C166" s="32"/>
      <c r="D166" s="32"/>
      <c r="E166" s="32"/>
      <c r="F166" s="32"/>
      <c r="G166" s="32"/>
    </row>
    <row r="167" spans="1:7" ht="12.95" customHeight="1" x14ac:dyDescent="0.2">
      <c r="A167" s="32"/>
      <c r="B167" s="32"/>
      <c r="C167" s="32"/>
      <c r="D167" s="32"/>
      <c r="E167" s="32"/>
      <c r="F167" s="32"/>
      <c r="G167" s="32"/>
    </row>
    <row r="168" spans="1:7" ht="12.95" customHeight="1" x14ac:dyDescent="0.2">
      <c r="A168" s="32"/>
      <c r="B168" s="32"/>
      <c r="C168" s="32"/>
      <c r="D168" s="32"/>
      <c r="E168" s="32"/>
      <c r="F168" s="32"/>
      <c r="G168" s="32"/>
    </row>
    <row r="169" spans="1:7" ht="12.95" customHeight="1" x14ac:dyDescent="0.2">
      <c r="A169" s="32"/>
      <c r="B169" s="32"/>
      <c r="C169" s="32"/>
      <c r="D169" s="32"/>
      <c r="E169" s="32"/>
      <c r="F169" s="32"/>
      <c r="G169" s="32"/>
    </row>
    <row r="170" spans="1:7" ht="12.95" customHeight="1" x14ac:dyDescent="0.2">
      <c r="A170" s="32"/>
      <c r="B170" s="32"/>
      <c r="C170" s="32"/>
      <c r="D170" s="32"/>
      <c r="E170" s="32"/>
      <c r="F170" s="32"/>
      <c r="G170" s="32"/>
    </row>
    <row r="171" spans="1:7" ht="12.95" customHeight="1" x14ac:dyDescent="0.2">
      <c r="A171" s="32"/>
      <c r="B171" s="32"/>
      <c r="C171" s="32"/>
      <c r="D171" s="32"/>
      <c r="E171" s="32"/>
      <c r="F171" s="32"/>
      <c r="G171" s="32"/>
    </row>
    <row r="172" spans="1:7" ht="12.95" customHeight="1" x14ac:dyDescent="0.2">
      <c r="A172" s="32"/>
      <c r="B172" s="32"/>
      <c r="C172" s="32"/>
      <c r="D172" s="32"/>
      <c r="E172" s="32"/>
      <c r="F172" s="32"/>
      <c r="G172" s="32"/>
    </row>
    <row r="173" spans="1:7" ht="12.95" customHeight="1" x14ac:dyDescent="0.2">
      <c r="A173" s="32"/>
      <c r="B173" s="32"/>
      <c r="C173" s="32"/>
      <c r="D173" s="32"/>
      <c r="E173" s="32"/>
      <c r="F173" s="32"/>
      <c r="G173" s="32"/>
    </row>
    <row r="174" spans="1:7" ht="12.95" customHeight="1" x14ac:dyDescent="0.2">
      <c r="A174" s="32"/>
      <c r="B174" s="32"/>
      <c r="C174" s="32"/>
      <c r="D174" s="32"/>
      <c r="E174" s="32"/>
      <c r="F174" s="32"/>
      <c r="G174" s="32"/>
    </row>
    <row r="175" spans="1:7" ht="12.95" customHeight="1" x14ac:dyDescent="0.2">
      <c r="A175" s="32"/>
      <c r="B175" s="32"/>
      <c r="C175" s="32"/>
      <c r="D175" s="32"/>
      <c r="E175" s="32"/>
      <c r="F175" s="32"/>
      <c r="G175" s="32"/>
    </row>
    <row r="176" spans="1:7" ht="12.95" customHeight="1" x14ac:dyDescent="0.2">
      <c r="A176" s="32"/>
      <c r="B176" s="32"/>
      <c r="C176" s="32"/>
      <c r="D176" s="32"/>
      <c r="E176" s="32"/>
      <c r="F176" s="32"/>
      <c r="G176" s="32"/>
    </row>
    <row r="177" spans="1:7" ht="12.95" customHeight="1" x14ac:dyDescent="0.2">
      <c r="A177" s="32"/>
      <c r="B177" s="32"/>
      <c r="C177" s="32"/>
      <c r="D177" s="32"/>
      <c r="E177" s="32"/>
      <c r="F177" s="32"/>
      <c r="G177" s="32"/>
    </row>
    <row r="178" spans="1:7" ht="12.95" customHeight="1" x14ac:dyDescent="0.2">
      <c r="A178" s="32"/>
      <c r="B178" s="32"/>
      <c r="C178" s="32"/>
      <c r="D178" s="32"/>
      <c r="E178" s="32"/>
      <c r="F178" s="32"/>
      <c r="G178" s="32"/>
    </row>
    <row r="179" spans="1:7" ht="12.95" customHeight="1" x14ac:dyDescent="0.2">
      <c r="A179" s="32"/>
      <c r="B179" s="32"/>
      <c r="C179" s="32"/>
      <c r="D179" s="32"/>
      <c r="E179" s="32"/>
      <c r="F179" s="32"/>
      <c r="G179" s="32"/>
    </row>
    <row r="180" spans="1:7" ht="12.95" customHeight="1" x14ac:dyDescent="0.2">
      <c r="A180" s="32"/>
      <c r="B180" s="32"/>
      <c r="C180" s="32"/>
      <c r="D180" s="32"/>
      <c r="E180" s="32"/>
      <c r="F180" s="32"/>
      <c r="G180" s="32"/>
    </row>
    <row r="181" spans="1:7" ht="12.95" customHeight="1" x14ac:dyDescent="0.2">
      <c r="A181" s="32"/>
      <c r="B181" s="32"/>
      <c r="C181" s="32"/>
      <c r="D181" s="32"/>
      <c r="E181" s="32"/>
      <c r="F181" s="32"/>
      <c r="G181" s="32"/>
    </row>
    <row r="182" spans="1:7" ht="12.95" customHeight="1" x14ac:dyDescent="0.2">
      <c r="A182" s="32"/>
      <c r="B182" s="32"/>
      <c r="C182" s="32"/>
      <c r="D182" s="32"/>
      <c r="E182" s="32"/>
      <c r="F182" s="32"/>
      <c r="G182" s="32"/>
    </row>
    <row r="183" spans="1:7" ht="12.95" customHeight="1" x14ac:dyDescent="0.2">
      <c r="A183" s="32"/>
      <c r="B183" s="32"/>
      <c r="C183" s="32"/>
      <c r="D183" s="32"/>
      <c r="E183" s="32"/>
      <c r="F183" s="32"/>
      <c r="G183" s="32"/>
    </row>
    <row r="184" spans="1:7" ht="12.95" customHeight="1" x14ac:dyDescent="0.2">
      <c r="A184" s="32"/>
      <c r="B184" s="32"/>
      <c r="C184" s="32"/>
      <c r="D184" s="32"/>
      <c r="E184" s="32"/>
      <c r="F184" s="32"/>
      <c r="G184" s="32"/>
    </row>
    <row r="185" spans="1:7" ht="12.95" customHeight="1" x14ac:dyDescent="0.2">
      <c r="A185" s="32"/>
      <c r="B185" s="32"/>
      <c r="C185" s="32"/>
      <c r="D185" s="32"/>
      <c r="E185" s="32"/>
      <c r="F185" s="32"/>
      <c r="G185" s="32"/>
    </row>
    <row r="186" spans="1:7" ht="12.95" customHeight="1" x14ac:dyDescent="0.2">
      <c r="A186" s="32"/>
      <c r="B186" s="32"/>
      <c r="C186" s="32"/>
      <c r="D186" s="32"/>
      <c r="E186" s="32"/>
      <c r="F186" s="32"/>
      <c r="G186" s="32"/>
    </row>
    <row r="187" spans="1:7" ht="12.95" customHeight="1" x14ac:dyDescent="0.2">
      <c r="A187" s="32"/>
      <c r="B187" s="32"/>
      <c r="C187" s="32"/>
      <c r="D187" s="32"/>
      <c r="E187" s="32"/>
      <c r="F187" s="32"/>
      <c r="G187" s="32"/>
    </row>
    <row r="188" spans="1:7" ht="12.95" customHeight="1" x14ac:dyDescent="0.2">
      <c r="A188" s="32"/>
      <c r="B188" s="32"/>
      <c r="C188" s="32"/>
      <c r="D188" s="32"/>
      <c r="E188" s="32"/>
      <c r="F188" s="32"/>
      <c r="G188" s="32"/>
    </row>
    <row r="189" spans="1:7" ht="12.95" customHeight="1" x14ac:dyDescent="0.2">
      <c r="A189" s="32"/>
      <c r="B189" s="32"/>
      <c r="C189" s="32"/>
      <c r="D189" s="32"/>
      <c r="E189" s="32"/>
      <c r="F189" s="32"/>
      <c r="G189" s="32"/>
    </row>
    <row r="190" spans="1:7" ht="12.95" customHeight="1" x14ac:dyDescent="0.2">
      <c r="A190" s="32"/>
      <c r="B190" s="32"/>
      <c r="C190" s="32"/>
      <c r="D190" s="32"/>
      <c r="E190" s="32"/>
      <c r="F190" s="32"/>
      <c r="G190" s="32"/>
    </row>
    <row r="191" spans="1:7" ht="12.95" customHeight="1" x14ac:dyDescent="0.2">
      <c r="A191" s="32"/>
      <c r="B191" s="32"/>
      <c r="C191" s="32"/>
      <c r="D191" s="32"/>
      <c r="E191" s="32"/>
      <c r="F191" s="32"/>
      <c r="G191" s="32"/>
    </row>
    <row r="192" spans="1:7" ht="12.95" customHeight="1" x14ac:dyDescent="0.2">
      <c r="A192" s="32"/>
      <c r="B192" s="32"/>
      <c r="C192" s="32"/>
      <c r="D192" s="32"/>
      <c r="E192" s="32"/>
      <c r="F192" s="32"/>
      <c r="G192" s="32"/>
    </row>
    <row r="193" spans="1:7" ht="12.95" customHeight="1" x14ac:dyDescent="0.2">
      <c r="A193" s="32"/>
      <c r="B193" s="32"/>
      <c r="C193" s="32"/>
      <c r="D193" s="32"/>
      <c r="E193" s="32"/>
      <c r="F193" s="32"/>
      <c r="G193" s="32"/>
    </row>
    <row r="194" spans="1:7" ht="12.95" customHeight="1" x14ac:dyDescent="0.2">
      <c r="A194" s="32"/>
      <c r="B194" s="32"/>
      <c r="C194" s="32"/>
      <c r="D194" s="32"/>
      <c r="E194" s="32"/>
      <c r="F194" s="32"/>
      <c r="G194" s="32"/>
    </row>
    <row r="195" spans="1:7" ht="12.95" customHeight="1" x14ac:dyDescent="0.2">
      <c r="A195" s="32"/>
      <c r="B195" s="32"/>
      <c r="C195" s="32"/>
      <c r="D195" s="32"/>
      <c r="E195" s="32"/>
      <c r="F195" s="32"/>
      <c r="G195" s="32"/>
    </row>
    <row r="196" spans="1:7" ht="12.95" customHeight="1" x14ac:dyDescent="0.2">
      <c r="A196" s="32"/>
      <c r="B196" s="32"/>
      <c r="C196" s="32"/>
      <c r="D196" s="32"/>
      <c r="E196" s="32"/>
      <c r="F196" s="32"/>
      <c r="G196" s="32"/>
    </row>
    <row r="197" spans="1:7" ht="12.95" customHeight="1" x14ac:dyDescent="0.2">
      <c r="A197" s="32"/>
      <c r="B197" s="32"/>
      <c r="C197" s="32"/>
      <c r="D197" s="32"/>
      <c r="E197" s="32"/>
      <c r="F197" s="32"/>
      <c r="G197" s="32"/>
    </row>
    <row r="198" spans="1:7" ht="12.95" customHeight="1" x14ac:dyDescent="0.2">
      <c r="A198" s="32"/>
      <c r="B198" s="32"/>
      <c r="C198" s="32"/>
      <c r="D198" s="32"/>
      <c r="E198" s="32"/>
      <c r="F198" s="32"/>
      <c r="G198" s="32"/>
    </row>
    <row r="199" spans="1:7" ht="12.95" customHeight="1" x14ac:dyDescent="0.2">
      <c r="A199" s="32"/>
      <c r="B199" s="32"/>
      <c r="C199" s="32"/>
      <c r="D199" s="32"/>
      <c r="E199" s="32"/>
      <c r="F199" s="32"/>
      <c r="G199" s="32"/>
    </row>
    <row r="200" spans="1:7" ht="12.95" customHeight="1" x14ac:dyDescent="0.2">
      <c r="A200" s="32"/>
      <c r="B200" s="32"/>
      <c r="C200" s="32"/>
      <c r="D200" s="32"/>
      <c r="E200" s="32"/>
      <c r="F200" s="32"/>
      <c r="G200" s="32"/>
    </row>
    <row r="201" spans="1:7" ht="12.95" customHeight="1" x14ac:dyDescent="0.2">
      <c r="A201" s="32"/>
      <c r="B201" s="32"/>
      <c r="C201" s="32"/>
      <c r="D201" s="32"/>
      <c r="E201" s="32"/>
      <c r="F201" s="32"/>
      <c r="G201" s="32"/>
    </row>
    <row r="202" spans="1:7" ht="12.95" customHeight="1" x14ac:dyDescent="0.2">
      <c r="A202" s="32"/>
      <c r="B202" s="32"/>
      <c r="C202" s="32"/>
      <c r="D202" s="32"/>
      <c r="E202" s="32"/>
      <c r="F202" s="32"/>
      <c r="G202" s="32"/>
    </row>
    <row r="203" spans="1:7" ht="12.95" customHeight="1" x14ac:dyDescent="0.2">
      <c r="A203" s="32"/>
      <c r="B203" s="32"/>
      <c r="C203" s="32"/>
      <c r="D203" s="32"/>
      <c r="E203" s="32"/>
      <c r="F203" s="32"/>
      <c r="G203" s="32"/>
    </row>
    <row r="204" spans="1:7" ht="12.95" customHeight="1" x14ac:dyDescent="0.2">
      <c r="A204" s="32"/>
      <c r="B204" s="32"/>
      <c r="C204" s="32"/>
      <c r="D204" s="32"/>
      <c r="E204" s="32"/>
      <c r="F204" s="32"/>
      <c r="G204" s="32"/>
    </row>
    <row r="205" spans="1:7" ht="12.95" customHeight="1" x14ac:dyDescent="0.2">
      <c r="A205" s="32"/>
      <c r="B205" s="32"/>
      <c r="C205" s="32"/>
      <c r="D205" s="32"/>
      <c r="E205" s="32"/>
      <c r="F205" s="32"/>
      <c r="G205" s="32"/>
    </row>
    <row r="206" spans="1:7" ht="12.95" customHeight="1" x14ac:dyDescent="0.2">
      <c r="A206" s="32"/>
      <c r="B206" s="32"/>
      <c r="C206" s="32"/>
      <c r="D206" s="32"/>
      <c r="E206" s="32"/>
      <c r="F206" s="32"/>
      <c r="G206" s="32"/>
    </row>
    <row r="207" spans="1:7" ht="12.95" customHeight="1" x14ac:dyDescent="0.2">
      <c r="A207" s="32"/>
      <c r="B207" s="32"/>
      <c r="C207" s="32"/>
      <c r="D207" s="32"/>
      <c r="E207" s="32"/>
      <c r="F207" s="32"/>
      <c r="G207" s="32"/>
    </row>
    <row r="208" spans="1:7" ht="12.95" customHeight="1" x14ac:dyDescent="0.2">
      <c r="A208" s="32"/>
      <c r="B208" s="32"/>
      <c r="C208" s="32"/>
      <c r="D208" s="32"/>
      <c r="E208" s="32"/>
      <c r="F208" s="32"/>
      <c r="G208" s="32"/>
    </row>
    <row r="209" spans="1:7" ht="12.95" customHeight="1" x14ac:dyDescent="0.2">
      <c r="A209" s="32"/>
      <c r="B209" s="32"/>
      <c r="C209" s="32"/>
      <c r="D209" s="32"/>
      <c r="E209" s="32"/>
      <c r="F209" s="32"/>
      <c r="G209" s="32"/>
    </row>
    <row r="210" spans="1:7" ht="12.95" customHeight="1" x14ac:dyDescent="0.2">
      <c r="A210" s="32"/>
      <c r="B210" s="32"/>
      <c r="C210" s="32"/>
      <c r="D210" s="32"/>
      <c r="E210" s="32"/>
      <c r="F210" s="32"/>
      <c r="G210" s="32"/>
    </row>
    <row r="211" spans="1:7" ht="12.95" customHeight="1" x14ac:dyDescent="0.2">
      <c r="A211" s="32"/>
      <c r="B211" s="32"/>
      <c r="C211" s="32"/>
      <c r="D211" s="32"/>
      <c r="E211" s="32"/>
      <c r="F211" s="32"/>
      <c r="G211" s="32"/>
    </row>
    <row r="212" spans="1:7" ht="12.95" customHeight="1" x14ac:dyDescent="0.2">
      <c r="A212" s="32"/>
      <c r="B212" s="32"/>
      <c r="C212" s="32"/>
      <c r="D212" s="32"/>
      <c r="E212" s="32"/>
      <c r="F212" s="32"/>
      <c r="G212" s="32"/>
    </row>
    <row r="213" spans="1:7" ht="12.95" customHeight="1" x14ac:dyDescent="0.2">
      <c r="A213" s="32"/>
      <c r="B213" s="32"/>
      <c r="C213" s="32"/>
      <c r="D213" s="32"/>
      <c r="E213" s="32"/>
      <c r="F213" s="32"/>
      <c r="G213" s="32"/>
    </row>
    <row r="214" spans="1:7" ht="12.95" customHeight="1" x14ac:dyDescent="0.2">
      <c r="A214" s="32"/>
      <c r="B214" s="32"/>
      <c r="C214" s="32"/>
      <c r="D214" s="32"/>
      <c r="E214" s="32"/>
      <c r="F214" s="32"/>
      <c r="G214" s="32"/>
    </row>
    <row r="215" spans="1:7" ht="12.95" customHeight="1" x14ac:dyDescent="0.2">
      <c r="A215" s="32"/>
      <c r="B215" s="32"/>
      <c r="C215" s="32"/>
      <c r="D215" s="32"/>
      <c r="E215" s="32"/>
      <c r="F215" s="32"/>
      <c r="G215" s="32"/>
    </row>
    <row r="216" spans="1:7" ht="12.95" customHeight="1" x14ac:dyDescent="0.2">
      <c r="A216" s="32"/>
      <c r="B216" s="32"/>
      <c r="C216" s="32"/>
      <c r="D216" s="32"/>
      <c r="E216" s="32"/>
      <c r="F216" s="32"/>
      <c r="G216" s="32"/>
    </row>
    <row r="217" spans="1:7" ht="12.95" customHeight="1" x14ac:dyDescent="0.2">
      <c r="A217" s="32"/>
      <c r="B217" s="32"/>
      <c r="C217" s="32"/>
      <c r="D217" s="32"/>
      <c r="E217" s="32"/>
      <c r="F217" s="32"/>
      <c r="G217" s="32"/>
    </row>
    <row r="218" spans="1:7" ht="12.95" customHeight="1" x14ac:dyDescent="0.2">
      <c r="A218" s="32"/>
      <c r="B218" s="32"/>
      <c r="C218" s="32"/>
      <c r="D218" s="32"/>
      <c r="E218" s="32"/>
      <c r="F218" s="32"/>
      <c r="G218" s="32"/>
    </row>
    <row r="219" spans="1:7" ht="12.95" customHeight="1" x14ac:dyDescent="0.2">
      <c r="A219" s="32"/>
      <c r="B219" s="32"/>
      <c r="C219" s="32"/>
      <c r="D219" s="32"/>
      <c r="E219" s="32"/>
      <c r="F219" s="32"/>
      <c r="G219" s="32"/>
    </row>
    <row r="220" spans="1:7" ht="12.95" customHeight="1" x14ac:dyDescent="0.2">
      <c r="A220" s="32"/>
      <c r="B220" s="32"/>
      <c r="C220" s="32"/>
      <c r="D220" s="32"/>
      <c r="E220" s="32"/>
      <c r="F220" s="32"/>
      <c r="G220" s="32"/>
    </row>
    <row r="221" spans="1:7" ht="12.95" customHeight="1" x14ac:dyDescent="0.2">
      <c r="A221" s="32"/>
      <c r="B221" s="32"/>
      <c r="C221" s="32"/>
      <c r="D221" s="32"/>
      <c r="E221" s="32"/>
      <c r="F221" s="32"/>
      <c r="G221" s="32"/>
    </row>
    <row r="222" spans="1:7" ht="12.95" customHeight="1" x14ac:dyDescent="0.2">
      <c r="A222" s="32"/>
      <c r="B222" s="32"/>
      <c r="C222" s="32"/>
      <c r="D222" s="32"/>
      <c r="E222" s="32"/>
      <c r="F222" s="32"/>
      <c r="G222" s="32"/>
    </row>
    <row r="223" spans="1:7" ht="12.95" customHeight="1" x14ac:dyDescent="0.2">
      <c r="A223" s="32"/>
      <c r="B223" s="32"/>
      <c r="C223" s="32"/>
      <c r="D223" s="32"/>
      <c r="E223" s="32"/>
      <c r="F223" s="32"/>
      <c r="G223" s="32"/>
    </row>
    <row r="224" spans="1:7" ht="12.95" customHeight="1" x14ac:dyDescent="0.2">
      <c r="A224" s="32"/>
      <c r="B224" s="32"/>
      <c r="C224" s="32"/>
      <c r="D224" s="32"/>
      <c r="E224" s="32"/>
      <c r="F224" s="32"/>
      <c r="G224" s="32"/>
    </row>
    <row r="225" spans="1:7" ht="12.95" customHeight="1" x14ac:dyDescent="0.2">
      <c r="A225" s="32"/>
      <c r="B225" s="32"/>
      <c r="C225" s="32"/>
      <c r="D225" s="32"/>
      <c r="E225" s="32"/>
      <c r="F225" s="32"/>
      <c r="G225" s="32"/>
    </row>
    <row r="226" spans="1:7" ht="12.95" customHeight="1" x14ac:dyDescent="0.2">
      <c r="A226" s="32"/>
      <c r="B226" s="32"/>
      <c r="C226" s="32"/>
      <c r="D226" s="32"/>
      <c r="E226" s="32"/>
      <c r="F226" s="32"/>
      <c r="G226" s="32"/>
    </row>
    <row r="227" spans="1:7" ht="12.95" customHeight="1" x14ac:dyDescent="0.2">
      <c r="A227" s="32"/>
      <c r="B227" s="32"/>
      <c r="C227" s="32"/>
      <c r="D227" s="32"/>
      <c r="E227" s="32"/>
      <c r="F227" s="32"/>
      <c r="G227" s="32"/>
    </row>
    <row r="228" spans="1:7" ht="12.95" customHeight="1" x14ac:dyDescent="0.2">
      <c r="A228" s="32"/>
      <c r="B228" s="32"/>
      <c r="C228" s="32"/>
      <c r="D228" s="32"/>
      <c r="E228" s="32"/>
      <c r="F228" s="32"/>
      <c r="G228" s="32"/>
    </row>
    <row r="229" spans="1:7" ht="12.95" customHeight="1" x14ac:dyDescent="0.2">
      <c r="A229" s="32"/>
      <c r="B229" s="32"/>
      <c r="C229" s="32"/>
      <c r="D229" s="32"/>
      <c r="E229" s="32"/>
      <c r="F229" s="32"/>
      <c r="G229" s="32"/>
    </row>
    <row r="230" spans="1:7" ht="12.95" customHeight="1" x14ac:dyDescent="0.2">
      <c r="A230" s="32"/>
      <c r="B230" s="32"/>
      <c r="C230" s="32"/>
      <c r="D230" s="32"/>
      <c r="E230" s="32"/>
      <c r="F230" s="32"/>
      <c r="G230" s="32"/>
    </row>
    <row r="231" spans="1:7" ht="12.95" customHeight="1" x14ac:dyDescent="0.2">
      <c r="A231" s="32"/>
      <c r="B231" s="32"/>
      <c r="C231" s="32"/>
      <c r="D231" s="32"/>
      <c r="E231" s="32"/>
      <c r="F231" s="32"/>
      <c r="G231" s="32"/>
    </row>
    <row r="232" spans="1:7" ht="12.95" customHeight="1" x14ac:dyDescent="0.2">
      <c r="A232" s="32"/>
      <c r="B232" s="32"/>
      <c r="C232" s="32"/>
      <c r="D232" s="32"/>
      <c r="E232" s="32"/>
      <c r="F232" s="32"/>
      <c r="G232" s="32"/>
    </row>
    <row r="233" spans="1:7" ht="12.95" customHeight="1" x14ac:dyDescent="0.2">
      <c r="A233" s="32"/>
      <c r="B233" s="32"/>
      <c r="C233" s="32"/>
      <c r="D233" s="32"/>
      <c r="E233" s="32"/>
      <c r="F233" s="32"/>
      <c r="G233" s="32"/>
    </row>
    <row r="234" spans="1:7" ht="12.95" customHeight="1" x14ac:dyDescent="0.2">
      <c r="A234" s="32"/>
      <c r="B234" s="32"/>
      <c r="C234" s="32"/>
      <c r="D234" s="32"/>
      <c r="E234" s="32"/>
      <c r="F234" s="32"/>
      <c r="G234" s="32"/>
    </row>
    <row r="235" spans="1:7" ht="12.95" customHeight="1" x14ac:dyDescent="0.2">
      <c r="A235" s="32"/>
      <c r="B235" s="32"/>
      <c r="C235" s="32"/>
      <c r="D235" s="32"/>
      <c r="E235" s="32"/>
      <c r="F235" s="32"/>
      <c r="G235" s="32"/>
    </row>
    <row r="236" spans="1:7" ht="12.95" customHeight="1" x14ac:dyDescent="0.2">
      <c r="A236" s="32"/>
      <c r="B236" s="32"/>
      <c r="C236" s="32"/>
      <c r="D236" s="32"/>
      <c r="E236" s="32"/>
      <c r="F236" s="32"/>
      <c r="G236" s="32"/>
    </row>
    <row r="237" spans="1:7" ht="12.95" customHeight="1" x14ac:dyDescent="0.2">
      <c r="A237" s="32"/>
      <c r="B237" s="32"/>
      <c r="C237" s="32"/>
      <c r="D237" s="32"/>
      <c r="E237" s="32"/>
      <c r="F237" s="32"/>
      <c r="G237" s="32"/>
    </row>
    <row r="238" spans="1:7" ht="12.95" customHeight="1" x14ac:dyDescent="0.2">
      <c r="A238" s="32"/>
      <c r="B238" s="32"/>
      <c r="C238" s="32"/>
      <c r="D238" s="32"/>
      <c r="E238" s="32"/>
      <c r="F238" s="32"/>
      <c r="G238" s="32"/>
    </row>
    <row r="239" spans="1:7" ht="12.95" customHeight="1" x14ac:dyDescent="0.2">
      <c r="A239" s="32"/>
      <c r="B239" s="32"/>
      <c r="C239" s="32"/>
      <c r="D239" s="32"/>
      <c r="E239" s="32"/>
      <c r="F239" s="32"/>
      <c r="G239" s="32"/>
    </row>
    <row r="240" spans="1:7" ht="12.95" customHeight="1" x14ac:dyDescent="0.2">
      <c r="A240" s="32"/>
      <c r="B240" s="32"/>
      <c r="C240" s="32"/>
      <c r="D240" s="32"/>
      <c r="E240" s="32"/>
      <c r="F240" s="32"/>
      <c r="G240" s="32"/>
    </row>
    <row r="241" spans="1:7" ht="12.95" customHeight="1" x14ac:dyDescent="0.2">
      <c r="A241" s="32"/>
      <c r="B241" s="32"/>
      <c r="C241" s="32"/>
      <c r="D241" s="32"/>
      <c r="E241" s="32"/>
      <c r="F241" s="32"/>
      <c r="G241" s="32"/>
    </row>
    <row r="242" spans="1:7" ht="12.95" customHeight="1" x14ac:dyDescent="0.2">
      <c r="A242" s="32"/>
      <c r="B242" s="32"/>
      <c r="C242" s="32"/>
      <c r="D242" s="32"/>
      <c r="E242" s="32"/>
      <c r="F242" s="32"/>
      <c r="G242" s="32"/>
    </row>
    <row r="243" spans="1:7" ht="12.95" customHeight="1" x14ac:dyDescent="0.2">
      <c r="A243" s="32"/>
      <c r="B243" s="32"/>
      <c r="C243" s="32"/>
      <c r="D243" s="32"/>
      <c r="E243" s="32"/>
      <c r="F243" s="32"/>
      <c r="G243" s="32"/>
    </row>
    <row r="244" spans="1:7" ht="12.95" customHeight="1" x14ac:dyDescent="0.2">
      <c r="A244" s="32"/>
      <c r="B244" s="32"/>
      <c r="C244" s="32"/>
      <c r="D244" s="32"/>
      <c r="E244" s="32"/>
      <c r="F244" s="32"/>
      <c r="G244" s="32"/>
    </row>
    <row r="245" spans="1:7" ht="12.95" customHeight="1" x14ac:dyDescent="0.2">
      <c r="A245" s="32"/>
      <c r="B245" s="32"/>
      <c r="C245" s="32"/>
      <c r="D245" s="32"/>
      <c r="E245" s="32"/>
      <c r="F245" s="32"/>
      <c r="G245" s="32"/>
    </row>
    <row r="246" spans="1:7" ht="12.95" customHeight="1" x14ac:dyDescent="0.2">
      <c r="A246" s="32"/>
      <c r="B246" s="32"/>
      <c r="C246" s="32"/>
      <c r="D246" s="32"/>
      <c r="E246" s="32"/>
      <c r="F246" s="32"/>
      <c r="G246" s="32"/>
    </row>
    <row r="247" spans="1:7" ht="12.95" customHeight="1" x14ac:dyDescent="0.2">
      <c r="A247" s="32"/>
      <c r="B247" s="32"/>
      <c r="C247" s="32"/>
      <c r="D247" s="32"/>
      <c r="E247" s="32"/>
      <c r="F247" s="32"/>
      <c r="G247" s="32"/>
    </row>
    <row r="248" spans="1:7" ht="12.95" customHeight="1" x14ac:dyDescent="0.2">
      <c r="A248" s="32"/>
      <c r="B248" s="32"/>
      <c r="C248" s="32"/>
      <c r="D248" s="32"/>
      <c r="E248" s="32"/>
      <c r="F248" s="32"/>
      <c r="G248" s="32"/>
    </row>
    <row r="249" spans="1:7" ht="12.95" customHeight="1" x14ac:dyDescent="0.2">
      <c r="A249" s="32"/>
      <c r="B249" s="32"/>
      <c r="C249" s="32"/>
      <c r="D249" s="32"/>
      <c r="E249" s="32"/>
      <c r="F249" s="32"/>
      <c r="G249" s="32"/>
    </row>
    <row r="250" spans="1:7" ht="12.95" customHeight="1" x14ac:dyDescent="0.2">
      <c r="A250" s="32"/>
      <c r="B250" s="32"/>
      <c r="C250" s="32"/>
      <c r="D250" s="32"/>
      <c r="E250" s="32"/>
      <c r="F250" s="32"/>
      <c r="G250" s="32"/>
    </row>
    <row r="251" spans="1:7" ht="12.95" customHeight="1" x14ac:dyDescent="0.2">
      <c r="A251" s="32"/>
      <c r="B251" s="32"/>
      <c r="C251" s="32"/>
      <c r="D251" s="32"/>
      <c r="E251" s="32"/>
      <c r="F251" s="32"/>
      <c r="G251" s="32"/>
    </row>
    <row r="252" spans="1:7" ht="12.95" customHeight="1" x14ac:dyDescent="0.2">
      <c r="A252" s="32"/>
      <c r="B252" s="32"/>
      <c r="C252" s="32"/>
      <c r="D252" s="32"/>
      <c r="E252" s="32"/>
      <c r="F252" s="32"/>
      <c r="G252" s="32"/>
    </row>
    <row r="253" spans="1:7" ht="12.95" customHeight="1" x14ac:dyDescent="0.2">
      <c r="A253" s="32"/>
      <c r="B253" s="32"/>
      <c r="C253" s="32"/>
      <c r="D253" s="32"/>
      <c r="E253" s="32"/>
      <c r="F253" s="32"/>
      <c r="G253" s="32"/>
    </row>
    <row r="254" spans="1:7" ht="12.95" customHeight="1" x14ac:dyDescent="0.2">
      <c r="A254" s="32"/>
      <c r="B254" s="32"/>
      <c r="C254" s="32"/>
      <c r="D254" s="32"/>
      <c r="E254" s="32"/>
      <c r="F254" s="32"/>
      <c r="G254" s="32"/>
    </row>
    <row r="255" spans="1:7" ht="12.95" customHeight="1" x14ac:dyDescent="0.2">
      <c r="A255" s="32"/>
      <c r="B255" s="32"/>
      <c r="C255" s="32"/>
      <c r="D255" s="32"/>
      <c r="E255" s="32"/>
      <c r="F255" s="32"/>
      <c r="G255" s="32"/>
    </row>
    <row r="256" spans="1:7" ht="12.95" customHeight="1" x14ac:dyDescent="0.2">
      <c r="A256" s="32"/>
      <c r="B256" s="32"/>
      <c r="C256" s="32"/>
      <c r="D256" s="32"/>
      <c r="E256" s="32"/>
      <c r="F256" s="32"/>
      <c r="G256" s="32"/>
    </row>
    <row r="257" spans="1:7" ht="12.95" customHeight="1" x14ac:dyDescent="0.2">
      <c r="A257" s="32"/>
      <c r="B257" s="32"/>
      <c r="C257" s="32"/>
      <c r="D257" s="32"/>
      <c r="E257" s="32"/>
      <c r="F257" s="32"/>
      <c r="G257" s="32"/>
    </row>
    <row r="258" spans="1:7" ht="12.95" customHeight="1" x14ac:dyDescent="0.2">
      <c r="A258" s="32"/>
      <c r="B258" s="32"/>
      <c r="C258" s="32"/>
      <c r="D258" s="32"/>
      <c r="E258" s="32"/>
      <c r="F258" s="32"/>
      <c r="G258" s="32"/>
    </row>
    <row r="259" spans="1:7" ht="12.95" customHeight="1" x14ac:dyDescent="0.2">
      <c r="A259" s="32"/>
      <c r="B259" s="32"/>
      <c r="C259" s="32"/>
      <c r="D259" s="32"/>
      <c r="E259" s="32"/>
      <c r="F259" s="32"/>
      <c r="G259" s="32"/>
    </row>
    <row r="260" spans="1:7" ht="12.95" customHeight="1" x14ac:dyDescent="0.2">
      <c r="A260" s="32"/>
      <c r="B260" s="32"/>
      <c r="C260" s="32"/>
      <c r="D260" s="32"/>
      <c r="E260" s="32"/>
      <c r="F260" s="32"/>
      <c r="G260" s="32"/>
    </row>
    <row r="261" spans="1:7" ht="12.95" customHeight="1" x14ac:dyDescent="0.2">
      <c r="A261" s="32"/>
      <c r="B261" s="32"/>
      <c r="C261" s="32"/>
      <c r="D261" s="32"/>
      <c r="E261" s="32"/>
      <c r="F261" s="32"/>
      <c r="G261" s="32"/>
    </row>
    <row r="262" spans="1:7" ht="12.95" customHeight="1" x14ac:dyDescent="0.2">
      <c r="A262" s="32"/>
      <c r="B262" s="32"/>
      <c r="C262" s="32"/>
      <c r="D262" s="32"/>
      <c r="E262" s="32"/>
      <c r="F262" s="32"/>
      <c r="G262" s="32"/>
    </row>
    <row r="263" spans="1:7" ht="12.95" customHeight="1" x14ac:dyDescent="0.2">
      <c r="A263" s="32"/>
      <c r="B263" s="32"/>
      <c r="C263" s="32"/>
      <c r="D263" s="32"/>
      <c r="E263" s="32"/>
      <c r="F263" s="32"/>
      <c r="G263" s="32"/>
    </row>
    <row r="264" spans="1:7" ht="12.95" customHeight="1" x14ac:dyDescent="0.2">
      <c r="A264" s="32"/>
      <c r="B264" s="32"/>
      <c r="C264" s="32"/>
      <c r="D264" s="32"/>
      <c r="E264" s="32"/>
      <c r="F264" s="32"/>
      <c r="G264" s="32"/>
    </row>
    <row r="265" spans="1:7" ht="12.95" customHeight="1" x14ac:dyDescent="0.2">
      <c r="A265" s="32"/>
      <c r="B265" s="32"/>
      <c r="C265" s="32"/>
      <c r="D265" s="32"/>
      <c r="E265" s="32"/>
      <c r="F265" s="32"/>
      <c r="G265" s="32"/>
    </row>
    <row r="266" spans="1:7" ht="12.95" customHeight="1" x14ac:dyDescent="0.2">
      <c r="A266" s="32"/>
      <c r="B266" s="32"/>
      <c r="C266" s="32"/>
      <c r="D266" s="32"/>
      <c r="E266" s="32"/>
      <c r="F266" s="32"/>
      <c r="G266" s="32"/>
    </row>
    <row r="267" spans="1:7" ht="12.95" customHeight="1" x14ac:dyDescent="0.2">
      <c r="A267" s="32"/>
      <c r="B267" s="32"/>
      <c r="C267" s="32"/>
      <c r="D267" s="32"/>
      <c r="E267" s="32"/>
      <c r="F267" s="32"/>
      <c r="G267" s="32"/>
    </row>
    <row r="268" spans="1:7" ht="12.95" customHeight="1" x14ac:dyDescent="0.2">
      <c r="A268" s="32"/>
      <c r="B268" s="32"/>
      <c r="C268" s="32"/>
      <c r="D268" s="32"/>
      <c r="E268" s="32"/>
      <c r="F268" s="32"/>
      <c r="G268" s="32"/>
    </row>
    <row r="269" spans="1:7" ht="12.95" customHeight="1" x14ac:dyDescent="0.2">
      <c r="A269" s="32"/>
      <c r="B269" s="32"/>
      <c r="C269" s="32"/>
      <c r="D269" s="32"/>
      <c r="E269" s="32"/>
      <c r="F269" s="32"/>
      <c r="G269" s="32"/>
    </row>
    <row r="270" spans="1:7" ht="12.95" customHeight="1" x14ac:dyDescent="0.2">
      <c r="A270" s="32"/>
      <c r="B270" s="32"/>
      <c r="C270" s="32"/>
      <c r="D270" s="32"/>
      <c r="E270" s="32"/>
      <c r="F270" s="32"/>
      <c r="G270" s="32"/>
    </row>
    <row r="271" spans="1:7" ht="12.95" customHeight="1" x14ac:dyDescent="0.2">
      <c r="A271" s="32"/>
      <c r="B271" s="32"/>
      <c r="C271" s="32"/>
      <c r="D271" s="32"/>
      <c r="E271" s="32"/>
      <c r="F271" s="32"/>
      <c r="G271" s="32"/>
    </row>
    <row r="272" spans="1:7" ht="12.95" customHeight="1" x14ac:dyDescent="0.2">
      <c r="A272" s="32"/>
      <c r="B272" s="32"/>
      <c r="C272" s="32"/>
      <c r="D272" s="32"/>
      <c r="E272" s="32"/>
      <c r="F272" s="32"/>
      <c r="G272" s="32"/>
    </row>
    <row r="273" spans="1:7" ht="12.95" customHeight="1" x14ac:dyDescent="0.2">
      <c r="A273" s="32"/>
      <c r="B273" s="32"/>
      <c r="C273" s="32"/>
      <c r="D273" s="32"/>
      <c r="E273" s="32"/>
      <c r="F273" s="32"/>
      <c r="G273" s="32"/>
    </row>
    <row r="274" spans="1:7" ht="12.95" customHeight="1" x14ac:dyDescent="0.2">
      <c r="A274" s="32"/>
      <c r="B274" s="32"/>
      <c r="C274" s="32"/>
      <c r="D274" s="32"/>
      <c r="E274" s="32"/>
      <c r="F274" s="32"/>
      <c r="G274" s="32"/>
    </row>
    <row r="275" spans="1:7" ht="12.95" customHeight="1" x14ac:dyDescent="0.2">
      <c r="A275" s="32"/>
      <c r="B275" s="32"/>
      <c r="C275" s="32"/>
      <c r="D275" s="32"/>
      <c r="E275" s="32"/>
      <c r="F275" s="32"/>
      <c r="G275" s="32"/>
    </row>
    <row r="276" spans="1:7" ht="12.95" customHeight="1" x14ac:dyDescent="0.2">
      <c r="A276" s="32"/>
      <c r="B276" s="32"/>
      <c r="C276" s="32"/>
      <c r="D276" s="32"/>
      <c r="E276" s="32"/>
      <c r="F276" s="32"/>
      <c r="G276" s="32"/>
    </row>
    <row r="277" spans="1:7" ht="12.95" customHeight="1" x14ac:dyDescent="0.2">
      <c r="A277" s="32"/>
      <c r="B277" s="32"/>
      <c r="C277" s="32"/>
      <c r="D277" s="32"/>
      <c r="E277" s="32"/>
      <c r="F277" s="32"/>
      <c r="G277" s="32"/>
    </row>
    <row r="278" spans="1:7" ht="12.95" customHeight="1" x14ac:dyDescent="0.2">
      <c r="A278" s="32"/>
      <c r="B278" s="32"/>
      <c r="C278" s="32"/>
      <c r="D278" s="32"/>
      <c r="E278" s="32"/>
      <c r="F278" s="32"/>
      <c r="G278" s="32"/>
    </row>
    <row r="279" spans="1:7" ht="12.95" customHeight="1" x14ac:dyDescent="0.2">
      <c r="A279" s="32"/>
      <c r="B279" s="32"/>
      <c r="C279" s="32"/>
      <c r="D279" s="32"/>
      <c r="E279" s="32"/>
      <c r="F279" s="32"/>
      <c r="G279" s="32"/>
    </row>
    <row r="280" spans="1:7" ht="12.95" customHeight="1" x14ac:dyDescent="0.2">
      <c r="A280" s="32"/>
      <c r="B280" s="32"/>
      <c r="C280" s="32"/>
      <c r="D280" s="32"/>
      <c r="E280" s="32"/>
      <c r="F280" s="32"/>
      <c r="G280" s="32"/>
    </row>
    <row r="281" spans="1:7" ht="12.95" customHeight="1" x14ac:dyDescent="0.2">
      <c r="A281" s="32"/>
      <c r="B281" s="32"/>
      <c r="C281" s="32"/>
      <c r="D281" s="32"/>
      <c r="E281" s="32"/>
      <c r="F281" s="32"/>
      <c r="G281" s="32"/>
    </row>
    <row r="282" spans="1:7" ht="12.95" customHeight="1" x14ac:dyDescent="0.2">
      <c r="A282" s="32"/>
      <c r="B282" s="32"/>
      <c r="C282" s="32"/>
      <c r="D282" s="32"/>
      <c r="E282" s="32"/>
      <c r="F282" s="32"/>
      <c r="G282" s="32"/>
    </row>
    <row r="283" spans="1:7" ht="12.95" customHeight="1" x14ac:dyDescent="0.2">
      <c r="A283" s="32"/>
      <c r="B283" s="32"/>
      <c r="C283" s="32"/>
      <c r="D283" s="32"/>
      <c r="E283" s="32"/>
      <c r="F283" s="32"/>
      <c r="G283" s="32"/>
    </row>
    <row r="284" spans="1:7" ht="12.95" customHeight="1" x14ac:dyDescent="0.2">
      <c r="A284" s="32"/>
      <c r="B284" s="32"/>
      <c r="C284" s="32"/>
      <c r="D284" s="32"/>
      <c r="E284" s="32"/>
      <c r="F284" s="32"/>
      <c r="G284" s="32"/>
    </row>
    <row r="285" spans="1:7" ht="12.95" customHeight="1" x14ac:dyDescent="0.2">
      <c r="A285" s="32"/>
      <c r="B285" s="32"/>
      <c r="C285" s="32"/>
      <c r="D285" s="32"/>
      <c r="E285" s="32"/>
      <c r="F285" s="32"/>
      <c r="G285" s="32"/>
    </row>
    <row r="286" spans="1:7" ht="12.95" customHeight="1" x14ac:dyDescent="0.2">
      <c r="A286" s="32"/>
      <c r="B286" s="32"/>
      <c r="C286" s="32"/>
      <c r="D286" s="32"/>
      <c r="E286" s="32"/>
      <c r="F286" s="32"/>
      <c r="G286" s="32"/>
    </row>
    <row r="287" spans="1:7" ht="12.95" customHeight="1" x14ac:dyDescent="0.2">
      <c r="A287" s="32"/>
      <c r="B287" s="32"/>
      <c r="C287" s="32"/>
      <c r="D287" s="32"/>
      <c r="E287" s="32"/>
      <c r="F287" s="32"/>
      <c r="G287" s="32"/>
    </row>
    <row r="288" spans="1:7" ht="12.95" customHeight="1" x14ac:dyDescent="0.2">
      <c r="A288" s="32"/>
      <c r="B288" s="32"/>
      <c r="C288" s="32"/>
      <c r="D288" s="32"/>
      <c r="E288" s="32"/>
      <c r="F288" s="32"/>
      <c r="G288" s="32"/>
    </row>
    <row r="289" spans="1:7" ht="12.95" customHeight="1" x14ac:dyDescent="0.2">
      <c r="A289" s="32"/>
      <c r="B289" s="32"/>
      <c r="C289" s="32"/>
      <c r="D289" s="32"/>
      <c r="E289" s="32"/>
      <c r="F289" s="32"/>
      <c r="G289" s="32"/>
    </row>
    <row r="290" spans="1:7" ht="12.95" customHeight="1" x14ac:dyDescent="0.2">
      <c r="A290" s="32"/>
      <c r="B290" s="32"/>
      <c r="C290" s="32"/>
      <c r="D290" s="32"/>
      <c r="E290" s="32"/>
      <c r="F290" s="32"/>
      <c r="G290" s="32"/>
    </row>
    <row r="291" spans="1:7" ht="12.95" customHeight="1" x14ac:dyDescent="0.2">
      <c r="A291" s="32"/>
      <c r="B291" s="32"/>
      <c r="C291" s="32"/>
      <c r="D291" s="32"/>
      <c r="E291" s="32"/>
      <c r="F291" s="32"/>
      <c r="G291" s="32"/>
    </row>
    <row r="292" spans="1:7" ht="12.95" customHeight="1" x14ac:dyDescent="0.2">
      <c r="A292" s="32"/>
      <c r="B292" s="32"/>
      <c r="C292" s="32"/>
      <c r="D292" s="32"/>
      <c r="E292" s="32"/>
      <c r="F292" s="32"/>
      <c r="G292" s="32"/>
    </row>
    <row r="293" spans="1:7" ht="12.95" customHeight="1" x14ac:dyDescent="0.2">
      <c r="A293" s="32"/>
      <c r="B293" s="32"/>
      <c r="C293" s="32"/>
      <c r="D293" s="32"/>
      <c r="E293" s="32"/>
      <c r="F293" s="32"/>
      <c r="G293" s="32"/>
    </row>
    <row r="294" spans="1:7" ht="12.95" customHeight="1" x14ac:dyDescent="0.2">
      <c r="A294" s="32"/>
      <c r="B294" s="32"/>
      <c r="C294" s="32"/>
      <c r="D294" s="32"/>
      <c r="E294" s="32"/>
      <c r="F294" s="32"/>
      <c r="G294" s="32"/>
    </row>
    <row r="295" spans="1:7" ht="12.95" customHeight="1" x14ac:dyDescent="0.2">
      <c r="A295" s="32"/>
      <c r="B295" s="32"/>
      <c r="C295" s="32"/>
      <c r="D295" s="32"/>
      <c r="E295" s="32"/>
      <c r="F295" s="32"/>
      <c r="G295" s="32"/>
    </row>
    <row r="296" spans="1:7" ht="12.95" customHeight="1" x14ac:dyDescent="0.2">
      <c r="A296" s="32"/>
      <c r="B296" s="32"/>
      <c r="C296" s="32"/>
      <c r="D296" s="32"/>
      <c r="E296" s="32"/>
      <c r="F296" s="32"/>
      <c r="G296" s="32"/>
    </row>
    <row r="297" spans="1:7" ht="12.95" customHeight="1" x14ac:dyDescent="0.2">
      <c r="A297" s="32"/>
      <c r="B297" s="32"/>
      <c r="C297" s="32"/>
      <c r="D297" s="32"/>
      <c r="E297" s="32"/>
      <c r="F297" s="32"/>
      <c r="G297" s="32"/>
    </row>
    <row r="298" spans="1:7" ht="12.95" customHeight="1" x14ac:dyDescent="0.2">
      <c r="A298" s="32"/>
      <c r="B298" s="32"/>
      <c r="C298" s="32"/>
      <c r="D298" s="32"/>
      <c r="E298" s="32"/>
      <c r="F298" s="32"/>
      <c r="G298" s="32"/>
    </row>
    <row r="299" spans="1:7" ht="12.95" customHeight="1" x14ac:dyDescent="0.2">
      <c r="A299" s="32"/>
      <c r="B299" s="32"/>
      <c r="C299" s="32"/>
      <c r="D299" s="32"/>
      <c r="E299" s="32"/>
      <c r="F299" s="32"/>
      <c r="G299" s="32"/>
    </row>
    <row r="300" spans="1:7" ht="12.95" customHeight="1" x14ac:dyDescent="0.2">
      <c r="A300" s="32"/>
      <c r="B300" s="32"/>
      <c r="C300" s="32"/>
      <c r="D300" s="32"/>
      <c r="E300" s="32"/>
      <c r="F300" s="32"/>
      <c r="G300" s="32"/>
    </row>
    <row r="301" spans="1:7" ht="12.95" customHeight="1" x14ac:dyDescent="0.2">
      <c r="A301" s="32"/>
      <c r="B301" s="32"/>
      <c r="C301" s="32"/>
      <c r="D301" s="32"/>
      <c r="E301" s="32"/>
      <c r="F301" s="32"/>
      <c r="G301" s="32"/>
    </row>
    <row r="302" spans="1:7" ht="12.95" customHeight="1" x14ac:dyDescent="0.2">
      <c r="A302" s="32"/>
      <c r="B302" s="32"/>
      <c r="C302" s="32"/>
      <c r="D302" s="32"/>
      <c r="E302" s="32"/>
      <c r="F302" s="32"/>
      <c r="G302" s="32"/>
    </row>
    <row r="303" spans="1:7" ht="12.95" customHeight="1" x14ac:dyDescent="0.2">
      <c r="A303" s="32"/>
      <c r="B303" s="32"/>
      <c r="C303" s="32"/>
      <c r="D303" s="32"/>
      <c r="E303" s="32"/>
      <c r="F303" s="32"/>
      <c r="G303" s="32"/>
    </row>
    <row r="304" spans="1:7" ht="12.95" customHeight="1" x14ac:dyDescent="0.2">
      <c r="A304" s="32"/>
      <c r="B304" s="32"/>
      <c r="C304" s="32"/>
      <c r="D304" s="32"/>
      <c r="E304" s="32"/>
      <c r="F304" s="32"/>
      <c r="G304" s="32"/>
    </row>
    <row r="305" spans="1:7" ht="12.95" customHeight="1" x14ac:dyDescent="0.2">
      <c r="A305" s="32"/>
      <c r="B305" s="32"/>
      <c r="C305" s="32"/>
      <c r="D305" s="32"/>
      <c r="E305" s="32"/>
      <c r="F305" s="32"/>
      <c r="G305" s="32"/>
    </row>
    <row r="306" spans="1:7" ht="12.95" customHeight="1" x14ac:dyDescent="0.2">
      <c r="A306" s="32"/>
      <c r="B306" s="32"/>
      <c r="C306" s="32"/>
      <c r="D306" s="32"/>
      <c r="E306" s="32"/>
      <c r="F306" s="32"/>
      <c r="G306" s="32"/>
    </row>
    <row r="307" spans="1:7" ht="12.95" customHeight="1" x14ac:dyDescent="0.2">
      <c r="A307" s="32"/>
      <c r="B307" s="32"/>
      <c r="C307" s="32"/>
      <c r="D307" s="32"/>
      <c r="E307" s="32"/>
      <c r="F307" s="32"/>
      <c r="G307" s="32"/>
    </row>
    <row r="308" spans="1:7" ht="12.95" customHeight="1" x14ac:dyDescent="0.2">
      <c r="A308" s="32"/>
      <c r="B308" s="32"/>
      <c r="C308" s="32"/>
      <c r="D308" s="32"/>
      <c r="E308" s="32"/>
      <c r="F308" s="32"/>
      <c r="G308" s="32"/>
    </row>
    <row r="309" spans="1:7" ht="12.95" customHeight="1" x14ac:dyDescent="0.2">
      <c r="A309" s="32"/>
      <c r="B309" s="32"/>
      <c r="C309" s="32"/>
      <c r="D309" s="32"/>
      <c r="E309" s="32"/>
      <c r="F309" s="32"/>
      <c r="G309" s="32"/>
    </row>
  </sheetData>
  <mergeCells count="12">
    <mergeCell ref="A25:H25"/>
    <mergeCell ref="A26:H26"/>
    <mergeCell ref="C21:D21"/>
    <mergeCell ref="E5:F5"/>
    <mergeCell ref="A1:G1"/>
    <mergeCell ref="A2:G2"/>
    <mergeCell ref="A4:G4"/>
    <mergeCell ref="A3:H3"/>
    <mergeCell ref="A5:B5"/>
    <mergeCell ref="C5:D5"/>
    <mergeCell ref="C22:D22"/>
    <mergeCell ref="C23:D23"/>
  </mergeCells>
  <conditionalFormatting sqref="A26 C8:D19">
    <cfRule type="cellIs" dxfId="73" priority="3" stopIfTrue="1" operator="notEqual">
      <formula>""</formula>
    </cfRule>
  </conditionalFormatting>
  <conditionalFormatting sqref="E8:E19">
    <cfRule type="cellIs" dxfId="72" priority="4" stopIfTrue="1" operator="equal">
      <formula>-1</formula>
    </cfRule>
    <cfRule type="cellIs" dxfId="71" priority="5" stopIfTrue="1" operator="between">
      <formula>-0.999</formula>
      <formula>-0.05</formula>
    </cfRule>
    <cfRule type="cellIs" dxfId="70" priority="6" stopIfTrue="1" operator="greaterThan">
      <formula>0.05</formula>
    </cfRule>
  </conditionalFormatting>
  <conditionalFormatting sqref="F8:F19">
    <cfRule type="cellIs" dxfId="69" priority="7" stopIfTrue="1" operator="equal">
      <formula>-1</formula>
    </cfRule>
    <cfRule type="cellIs" dxfId="68" priority="8" stopIfTrue="1" operator="between">
      <formula>-0.999</formula>
      <formula>-0.1</formula>
    </cfRule>
  </conditionalFormatting>
  <conditionalFormatting sqref="C22">
    <cfRule type="cellIs" dxfId="67" priority="9" stopIfTrue="1" operator="notBetween">
      <formula>-2.5</formula>
      <formula>2.5</formula>
    </cfRule>
    <cfRule type="cellIs" dxfId="66" priority="10" stopIfTrue="1" operator="between">
      <formula>-2.5</formula>
      <formula>2.5</formula>
    </cfRule>
  </conditionalFormatting>
  <conditionalFormatting sqref="C23">
    <cfRule type="cellIs" dxfId="65" priority="1" stopIfTrue="1" operator="notBetween">
      <formula>-0.025</formula>
      <formula>0.025</formula>
    </cfRule>
    <cfRule type="cellIs" dxfId="64" priority="2" stopIfTrue="1" operator="between">
      <formula>-0.025</formula>
      <formula>0.025</formula>
    </cfRule>
  </conditionalFormatting>
  <pageMargins left="0.75" right="0.75" top="1" bottom="1" header="0.5" footer="0.5"/>
  <pageSetup paperSize="9" scale="90" orientation="landscape" verticalDpi="30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57"/>
  <sheetViews>
    <sheetView workbookViewId="0">
      <selection activeCell="J13" sqref="J13"/>
    </sheetView>
  </sheetViews>
  <sheetFormatPr defaultColWidth="11.42578125" defaultRowHeight="12.75" x14ac:dyDescent="0.2"/>
  <cols>
    <col min="1" max="1" width="17.85546875" style="1" customWidth="1"/>
    <col min="2" max="5" width="14.7109375" style="1" customWidth="1"/>
    <col min="6" max="7" width="11.42578125" style="1" customWidth="1"/>
    <col min="8" max="8" width="4.42578125" style="1" customWidth="1"/>
    <col min="9" max="9" width="5.42578125" style="5" customWidth="1"/>
    <col min="10" max="10" width="12.85546875" style="5" customWidth="1"/>
    <col min="11" max="31" width="11.42578125" style="5"/>
    <col min="32" max="16384" width="11.42578125" style="1"/>
  </cols>
  <sheetData>
    <row r="1" spans="1:42" s="31" customFormat="1" ht="15.95" customHeight="1" x14ac:dyDescent="0.25">
      <c r="A1" s="254" t="s">
        <v>1</v>
      </c>
      <c r="B1" s="254"/>
      <c r="C1" s="254"/>
      <c r="D1" s="254"/>
      <c r="E1" s="254"/>
      <c r="F1" s="254"/>
      <c r="G1" s="254"/>
      <c r="H1" s="32"/>
      <c r="AO1" s="32"/>
      <c r="AP1" s="32"/>
    </row>
    <row r="2" spans="1:42" s="31" customFormat="1" ht="12.95" customHeight="1" x14ac:dyDescent="0.25">
      <c r="A2" s="254"/>
      <c r="B2" s="254"/>
      <c r="C2" s="254"/>
      <c r="D2" s="254"/>
      <c r="E2" s="254"/>
      <c r="F2" s="254"/>
      <c r="G2" s="254"/>
      <c r="H2" s="32"/>
      <c r="AO2" s="32"/>
      <c r="AP2" s="32"/>
    </row>
    <row r="3" spans="1:42" s="55" customFormat="1" x14ac:dyDescent="0.2">
      <c r="A3" s="71" t="s">
        <v>62</v>
      </c>
      <c r="B3" s="70"/>
      <c r="C3" s="70"/>
      <c r="D3" s="70"/>
      <c r="E3" s="70"/>
      <c r="F3" s="70"/>
      <c r="G3" s="70"/>
      <c r="H3" s="69"/>
      <c r="I3" s="68"/>
      <c r="J3" s="31"/>
      <c r="K3" s="31"/>
      <c r="L3" s="31"/>
      <c r="M3" s="31"/>
      <c r="N3" s="31"/>
      <c r="O3" s="31"/>
      <c r="P3" s="31"/>
      <c r="Q3" s="31"/>
      <c r="R3" s="31"/>
      <c r="S3" s="31"/>
      <c r="T3" s="31"/>
      <c r="U3" s="56"/>
      <c r="V3" s="56"/>
      <c r="W3" s="56"/>
      <c r="X3" s="56"/>
      <c r="Y3" s="56"/>
      <c r="Z3" s="56"/>
      <c r="AA3" s="56"/>
      <c r="AB3" s="56"/>
      <c r="AC3" s="56"/>
      <c r="AD3" s="56"/>
      <c r="AE3" s="56"/>
    </row>
    <row r="4" spans="1:42" s="55" customFormat="1" x14ac:dyDescent="0.2">
      <c r="A4" s="67"/>
      <c r="B4" s="67"/>
      <c r="C4" s="67"/>
      <c r="D4" s="67"/>
      <c r="E4" s="67"/>
      <c r="F4" s="67"/>
      <c r="G4" s="67"/>
      <c r="H4" s="67"/>
      <c r="I4" s="67"/>
      <c r="J4" s="31"/>
      <c r="K4" s="31"/>
      <c r="L4" s="56"/>
      <c r="M4" s="56"/>
      <c r="N4" s="56"/>
      <c r="O4" s="56"/>
      <c r="P4" s="56"/>
      <c r="Q4" s="56"/>
      <c r="R4" s="56"/>
      <c r="S4" s="56"/>
      <c r="T4" s="56"/>
      <c r="U4" s="56"/>
      <c r="V4" s="56"/>
      <c r="W4" s="56"/>
      <c r="X4" s="56"/>
      <c r="Y4" s="56"/>
      <c r="Z4" s="56"/>
      <c r="AA4" s="56"/>
      <c r="AB4" s="56"/>
      <c r="AC4" s="56"/>
      <c r="AD4" s="56"/>
      <c r="AE4" s="56"/>
    </row>
    <row r="5" spans="1:42" s="55" customFormat="1" x14ac:dyDescent="0.2">
      <c r="A5" s="262" t="s">
        <v>67</v>
      </c>
      <c r="B5" s="264"/>
      <c r="C5" s="265"/>
      <c r="D5" s="67"/>
      <c r="E5" s="67"/>
      <c r="F5" s="67"/>
      <c r="G5" s="67"/>
      <c r="H5" s="31"/>
      <c r="I5" s="31"/>
      <c r="J5" s="56"/>
      <c r="K5" s="56"/>
      <c r="L5" s="56"/>
      <c r="M5" s="56"/>
      <c r="N5" s="56"/>
      <c r="O5" s="56"/>
      <c r="P5" s="56"/>
      <c r="Q5" s="56"/>
      <c r="R5" s="56"/>
      <c r="S5" s="56"/>
      <c r="T5" s="56"/>
      <c r="U5" s="56"/>
      <c r="V5" s="56"/>
      <c r="W5" s="56"/>
      <c r="X5" s="56"/>
      <c r="Y5" s="56"/>
      <c r="Z5" s="56"/>
      <c r="AA5" s="56"/>
      <c r="AB5" s="56"/>
      <c r="AC5" s="56"/>
    </row>
    <row r="6" spans="1:42" s="55" customFormat="1" ht="26.25" thickBot="1" x14ac:dyDescent="0.25">
      <c r="A6" s="263"/>
      <c r="B6" s="65" t="s">
        <v>66</v>
      </c>
      <c r="C6" s="65" t="s">
        <v>65</v>
      </c>
      <c r="D6" s="64"/>
      <c r="E6" s="64"/>
      <c r="F6" s="64"/>
      <c r="G6" s="64"/>
      <c r="H6" s="31"/>
      <c r="I6" s="31"/>
      <c r="J6" s="56"/>
      <c r="K6" s="56"/>
      <c r="L6" s="56"/>
      <c r="M6" s="56"/>
      <c r="N6" s="56"/>
      <c r="O6" s="56"/>
      <c r="P6" s="56"/>
      <c r="Q6" s="56"/>
      <c r="R6" s="56"/>
      <c r="S6" s="56"/>
      <c r="T6" s="56"/>
      <c r="U6" s="56"/>
      <c r="V6" s="56"/>
      <c r="W6" s="56"/>
      <c r="X6" s="56"/>
      <c r="Y6" s="56"/>
      <c r="Z6" s="56"/>
      <c r="AA6" s="56"/>
      <c r="AB6" s="56"/>
      <c r="AC6" s="56"/>
    </row>
    <row r="7" spans="1:42" s="55" customFormat="1" x14ac:dyDescent="0.2">
      <c r="A7" s="63">
        <v>1</v>
      </c>
      <c r="B7" s="44"/>
      <c r="C7" s="44"/>
      <c r="D7" s="60"/>
      <c r="E7" s="61"/>
      <c r="F7" s="60"/>
      <c r="G7" s="59"/>
      <c r="H7" s="56"/>
      <c r="I7" s="56"/>
      <c r="J7" s="56"/>
      <c r="K7" s="56"/>
      <c r="L7" s="56"/>
      <c r="M7" s="56"/>
      <c r="N7" s="56"/>
      <c r="O7" s="56"/>
      <c r="P7" s="56"/>
      <c r="Q7" s="56"/>
      <c r="R7" s="56"/>
      <c r="S7" s="56"/>
      <c r="T7" s="56"/>
      <c r="U7" s="56"/>
      <c r="V7" s="56"/>
      <c r="W7" s="56"/>
      <c r="X7" s="56"/>
      <c r="Y7" s="56"/>
      <c r="Z7" s="56"/>
      <c r="AA7" s="56"/>
      <c r="AB7" s="56"/>
      <c r="AC7" s="56"/>
    </row>
    <row r="8" spans="1:42" s="55" customFormat="1" x14ac:dyDescent="0.2">
      <c r="A8" s="62">
        <v>2</v>
      </c>
      <c r="B8" s="38"/>
      <c r="C8" s="38"/>
      <c r="D8" s="60"/>
      <c r="E8" s="61"/>
      <c r="F8" s="60"/>
      <c r="G8" s="59"/>
      <c r="H8" s="56"/>
      <c r="I8" s="56"/>
      <c r="J8" s="56"/>
      <c r="K8" s="56"/>
      <c r="L8" s="56"/>
      <c r="M8" s="56"/>
      <c r="N8" s="56"/>
      <c r="O8" s="56"/>
      <c r="P8" s="56"/>
      <c r="Q8" s="56"/>
      <c r="R8" s="56"/>
      <c r="S8" s="56"/>
      <c r="T8" s="56"/>
      <c r="U8" s="56"/>
      <c r="V8" s="56"/>
      <c r="W8" s="56"/>
      <c r="X8" s="56"/>
      <c r="Y8" s="56"/>
      <c r="Z8" s="56"/>
      <c r="AA8" s="56"/>
      <c r="AB8" s="56"/>
      <c r="AC8" s="56"/>
    </row>
    <row r="9" spans="1:42" s="55" customFormat="1" x14ac:dyDescent="0.2">
      <c r="A9" s="62">
        <v>3</v>
      </c>
      <c r="B9" s="38"/>
      <c r="C9" s="38"/>
      <c r="D9" s="60"/>
      <c r="E9" s="61"/>
      <c r="F9" s="60"/>
      <c r="G9" s="59"/>
      <c r="H9" s="56"/>
      <c r="I9" s="56"/>
      <c r="J9" s="56"/>
      <c r="K9" s="56"/>
      <c r="L9" s="56"/>
      <c r="M9" s="56"/>
      <c r="N9" s="56"/>
      <c r="O9" s="56"/>
      <c r="P9" s="56"/>
      <c r="Q9" s="56"/>
      <c r="R9" s="56"/>
      <c r="S9" s="56"/>
      <c r="T9" s="56"/>
      <c r="U9" s="56"/>
      <c r="V9" s="56"/>
      <c r="W9" s="56"/>
      <c r="X9" s="56"/>
      <c r="Y9" s="56"/>
      <c r="Z9" s="56"/>
      <c r="AA9" s="56"/>
      <c r="AB9" s="56"/>
      <c r="AC9" s="56"/>
    </row>
    <row r="10" spans="1:42" s="55" customFormat="1" x14ac:dyDescent="0.2">
      <c r="H10" s="58"/>
      <c r="I10" s="57"/>
      <c r="J10" s="56"/>
      <c r="K10" s="56"/>
      <c r="L10" s="56"/>
      <c r="M10" s="56"/>
      <c r="N10" s="56"/>
      <c r="O10" s="56"/>
      <c r="P10" s="56"/>
      <c r="Q10" s="56"/>
      <c r="R10" s="56"/>
      <c r="S10" s="56"/>
      <c r="T10" s="56"/>
      <c r="U10" s="56"/>
      <c r="V10" s="56"/>
      <c r="W10" s="56"/>
      <c r="X10" s="56"/>
      <c r="Y10" s="56"/>
      <c r="Z10" s="56"/>
      <c r="AA10" s="56"/>
      <c r="AB10" s="56"/>
      <c r="AC10" s="56"/>
      <c r="AD10" s="56"/>
      <c r="AE10" s="56"/>
    </row>
    <row r="11" spans="1:42" s="31" customFormat="1" ht="12.95" customHeight="1" x14ac:dyDescent="0.2">
      <c r="A11" s="248" t="s">
        <v>68</v>
      </c>
      <c r="B11" s="249"/>
      <c r="C11" s="249"/>
      <c r="D11" s="249"/>
      <c r="E11" s="249"/>
      <c r="F11" s="249"/>
      <c r="G11" s="249"/>
      <c r="H11" s="250"/>
      <c r="AF11" s="32"/>
      <c r="AG11" s="32"/>
      <c r="AH11" s="32"/>
      <c r="AI11" s="32"/>
      <c r="AJ11" s="32"/>
      <c r="AK11" s="32"/>
      <c r="AL11" s="32"/>
      <c r="AM11" s="32"/>
      <c r="AN11" s="32"/>
      <c r="AO11" s="32"/>
      <c r="AP11" s="32"/>
    </row>
    <row r="12" spans="1:42" s="31" customFormat="1" ht="12.95" customHeight="1" x14ac:dyDescent="0.2">
      <c r="A12" s="251"/>
      <c r="B12" s="252"/>
      <c r="C12" s="252"/>
      <c r="D12" s="252"/>
      <c r="E12" s="252"/>
      <c r="F12" s="252"/>
      <c r="G12" s="252"/>
      <c r="H12" s="253"/>
      <c r="AF12" s="32"/>
      <c r="AG12" s="32"/>
      <c r="AH12" s="32"/>
      <c r="AI12" s="32"/>
      <c r="AJ12" s="32"/>
      <c r="AK12" s="32"/>
      <c r="AL12" s="32"/>
      <c r="AM12" s="32"/>
      <c r="AN12" s="32"/>
      <c r="AO12" s="32"/>
      <c r="AP12" s="32"/>
    </row>
    <row r="13" spans="1:42" s="5" customFormat="1" x14ac:dyDescent="0.2"/>
    <row r="14" spans="1:42" s="5" customFormat="1" x14ac:dyDescent="0.2"/>
    <row r="15" spans="1:42" s="5" customFormat="1" x14ac:dyDescent="0.2"/>
    <row r="16" spans="1:42" s="5" customFormat="1" x14ac:dyDescent="0.2"/>
    <row r="17" s="5" customFormat="1" x14ac:dyDescent="0.2"/>
    <row r="18" s="5" customFormat="1" x14ac:dyDescent="0.2"/>
    <row r="19" s="5" customFormat="1" x14ac:dyDescent="0.2"/>
    <row r="20" s="5" customFormat="1" x14ac:dyDescent="0.2"/>
    <row r="21" s="5" customFormat="1" x14ac:dyDescent="0.2"/>
    <row r="22" s="5" customFormat="1" x14ac:dyDescent="0.2"/>
    <row r="23" s="5" customFormat="1" x14ac:dyDescent="0.2"/>
    <row r="24" s="5" customFormat="1" x14ac:dyDescent="0.2"/>
    <row r="25" s="5" customFormat="1" x14ac:dyDescent="0.2"/>
    <row r="26" s="5" customFormat="1" x14ac:dyDescent="0.2"/>
    <row r="27" s="5" customFormat="1" x14ac:dyDescent="0.2"/>
    <row r="28" s="5" customFormat="1" x14ac:dyDescent="0.2"/>
    <row r="29" s="5" customFormat="1" x14ac:dyDescent="0.2"/>
    <row r="30" s="5" customFormat="1" x14ac:dyDescent="0.2"/>
    <row r="31" s="5" customFormat="1" x14ac:dyDescent="0.2"/>
    <row r="32" s="5" customFormat="1" x14ac:dyDescent="0.2"/>
    <row r="33" s="5" customFormat="1" x14ac:dyDescent="0.2"/>
    <row r="34" s="5" customFormat="1" x14ac:dyDescent="0.2"/>
    <row r="35" s="5" customFormat="1" x14ac:dyDescent="0.2"/>
    <row r="36" s="5" customFormat="1" x14ac:dyDescent="0.2"/>
    <row r="37" s="5" customFormat="1" x14ac:dyDescent="0.2"/>
    <row r="38" s="5" customFormat="1" x14ac:dyDescent="0.2"/>
    <row r="39" s="5" customFormat="1" x14ac:dyDescent="0.2"/>
    <row r="40" s="5" customFormat="1" x14ac:dyDescent="0.2"/>
    <row r="41" s="5" customFormat="1" x14ac:dyDescent="0.2"/>
    <row r="42" s="5" customFormat="1" x14ac:dyDescent="0.2"/>
    <row r="43" s="5" customFormat="1" x14ac:dyDescent="0.2"/>
    <row r="44" s="5" customFormat="1" x14ac:dyDescent="0.2"/>
    <row r="45" s="5" customFormat="1" x14ac:dyDescent="0.2"/>
    <row r="46" s="5" customFormat="1" x14ac:dyDescent="0.2"/>
    <row r="47" s="5" customFormat="1" x14ac:dyDescent="0.2"/>
    <row r="48"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sheetData>
  <mergeCells count="6">
    <mergeCell ref="A1:G1"/>
    <mergeCell ref="A2:G2"/>
    <mergeCell ref="A11:H11"/>
    <mergeCell ref="A12:H12"/>
    <mergeCell ref="A5:A6"/>
    <mergeCell ref="B5:C5"/>
  </mergeCells>
  <conditionalFormatting sqref="A12 B7:C9">
    <cfRule type="cellIs" dxfId="63" priority="4" stopIfTrue="1" operator="notEqual">
      <formula>""</formula>
    </cfRule>
  </conditionalFormatting>
  <conditionalFormatting sqref="E7:E9">
    <cfRule type="cellIs" dxfId="62" priority="1" stopIfTrue="1" operator="equal">
      <formula>-1</formula>
    </cfRule>
    <cfRule type="cellIs" dxfId="61" priority="2" stopIfTrue="1" operator="between">
      <formula>-0.999</formula>
      <formula>-0.25</formula>
    </cfRule>
    <cfRule type="cellIs" dxfId="60" priority="3" stopIfTrue="1" operator="greaterThan">
      <formula>0.25</formula>
    </cfRule>
  </conditionalFormatting>
  <pageMargins left="0.75" right="0.75" top="1" bottom="1" header="0.5" footer="0.5"/>
  <headerFooter alignWithMargins="0"/>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0"/>
  <sheetViews>
    <sheetView workbookViewId="0">
      <selection activeCell="B7" sqref="B7"/>
    </sheetView>
  </sheetViews>
  <sheetFormatPr defaultColWidth="11.42578125" defaultRowHeight="12.75" x14ac:dyDescent="0.2"/>
  <cols>
    <col min="1" max="3" width="11.42578125" style="1"/>
    <col min="4" max="4" width="15.5703125" style="1" customWidth="1"/>
    <col min="5" max="6" width="11.42578125" style="1"/>
    <col min="7" max="7" width="17.42578125" style="1" customWidth="1"/>
    <col min="8" max="8" width="12.85546875" style="1" customWidth="1"/>
    <col min="9" max="9" width="5.42578125" style="1" customWidth="1"/>
    <col min="10" max="10" width="12.85546875" style="1" customWidth="1"/>
    <col min="11" max="16384" width="11.42578125" style="1"/>
  </cols>
  <sheetData>
    <row r="1" spans="1:42" s="31" customFormat="1" ht="15.95" customHeight="1" x14ac:dyDescent="0.25">
      <c r="A1" s="254" t="s">
        <v>2</v>
      </c>
      <c r="B1" s="254"/>
      <c r="C1" s="254"/>
      <c r="D1" s="254"/>
      <c r="E1" s="254"/>
      <c r="F1" s="254"/>
      <c r="G1" s="254"/>
      <c r="H1" s="32"/>
      <c r="AO1" s="32"/>
      <c r="AP1" s="32"/>
    </row>
    <row r="2" spans="1:42" s="31" customFormat="1" ht="12.95" customHeight="1" x14ac:dyDescent="0.25">
      <c r="A2" s="254"/>
      <c r="B2" s="254"/>
      <c r="C2" s="254"/>
      <c r="D2" s="254"/>
      <c r="E2" s="254"/>
      <c r="F2" s="254"/>
      <c r="G2" s="254"/>
      <c r="H2" s="32"/>
      <c r="AO2" s="32"/>
      <c r="AP2" s="32"/>
    </row>
    <row r="3" spans="1:42" s="55" customFormat="1" x14ac:dyDescent="0.2">
      <c r="A3" s="71" t="s">
        <v>62</v>
      </c>
      <c r="B3" s="70"/>
      <c r="C3" s="70"/>
      <c r="D3" s="70"/>
      <c r="E3" s="70"/>
      <c r="F3" s="70"/>
      <c r="G3" s="70"/>
      <c r="H3" s="69"/>
      <c r="I3" s="68"/>
      <c r="J3" s="31"/>
      <c r="K3" s="31"/>
      <c r="L3" s="31"/>
      <c r="M3" s="31"/>
      <c r="N3" s="31"/>
      <c r="O3" s="31"/>
      <c r="P3" s="31"/>
      <c r="Q3" s="31"/>
      <c r="R3" s="31"/>
      <c r="S3" s="31"/>
      <c r="T3" s="31"/>
      <c r="U3" s="56"/>
      <c r="V3" s="56"/>
      <c r="W3" s="56"/>
      <c r="X3" s="56"/>
      <c r="Y3" s="56"/>
      <c r="Z3" s="56"/>
      <c r="AA3" s="56"/>
      <c r="AB3" s="56"/>
      <c r="AC3" s="56"/>
      <c r="AD3" s="56"/>
      <c r="AE3" s="56"/>
    </row>
    <row r="4" spans="1:42" s="55" customFormat="1" x14ac:dyDescent="0.2">
      <c r="A4" s="67"/>
      <c r="B4" s="67"/>
      <c r="C4" s="67"/>
      <c r="D4" s="67"/>
      <c r="E4" s="67"/>
      <c r="F4" s="67"/>
      <c r="G4" s="67"/>
      <c r="H4" s="67"/>
      <c r="I4" s="67"/>
      <c r="J4" s="31"/>
      <c r="K4" s="31"/>
      <c r="L4" s="56"/>
      <c r="M4" s="56"/>
      <c r="N4" s="56"/>
      <c r="O4" s="56"/>
      <c r="P4" s="56"/>
      <c r="Q4" s="56"/>
      <c r="R4" s="56"/>
      <c r="S4" s="56"/>
      <c r="T4" s="56"/>
      <c r="U4" s="56"/>
      <c r="V4" s="56"/>
      <c r="W4" s="56"/>
      <c r="X4" s="56"/>
      <c r="Y4" s="56"/>
      <c r="Z4" s="56"/>
      <c r="AA4" s="56"/>
      <c r="AB4" s="56"/>
      <c r="AC4" s="56"/>
      <c r="AD4" s="56"/>
      <c r="AE4" s="56"/>
    </row>
    <row r="5" spans="1:42" s="55" customFormat="1" ht="12.75" customHeight="1" x14ac:dyDescent="0.2">
      <c r="A5" s="262" t="s">
        <v>75</v>
      </c>
      <c r="B5" s="264"/>
      <c r="C5" s="265"/>
      <c r="D5" s="266" t="s">
        <v>74</v>
      </c>
      <c r="E5" s="67"/>
      <c r="F5" s="67"/>
      <c r="G5" s="31"/>
      <c r="H5" s="31"/>
      <c r="I5" s="56"/>
      <c r="J5" s="56"/>
      <c r="K5" s="56"/>
      <c r="L5" s="56"/>
      <c r="M5" s="56"/>
      <c r="N5" s="56"/>
      <c r="O5" s="56"/>
      <c r="P5" s="56"/>
      <c r="Q5" s="56"/>
      <c r="R5" s="56"/>
      <c r="S5" s="56"/>
      <c r="T5" s="56"/>
      <c r="U5" s="56"/>
      <c r="V5" s="56"/>
      <c r="W5" s="56"/>
      <c r="X5" s="56"/>
      <c r="Y5" s="56"/>
      <c r="Z5" s="56"/>
      <c r="AA5" s="56"/>
      <c r="AB5" s="56"/>
    </row>
    <row r="6" spans="1:42" s="55" customFormat="1" ht="26.25" thickBot="1" x14ac:dyDescent="0.25">
      <c r="A6" s="263"/>
      <c r="B6" s="65" t="s">
        <v>66</v>
      </c>
      <c r="C6" s="65" t="s">
        <v>65</v>
      </c>
      <c r="D6" s="267"/>
      <c r="E6" s="64"/>
      <c r="F6" s="64"/>
      <c r="G6" s="31"/>
      <c r="H6" s="31"/>
      <c r="I6" s="56"/>
      <c r="J6" s="56"/>
      <c r="K6" s="56"/>
      <c r="L6" s="56"/>
      <c r="M6" s="56"/>
      <c r="N6" s="56"/>
      <c r="O6" s="56"/>
      <c r="P6" s="56"/>
      <c r="Q6" s="56"/>
      <c r="R6" s="56"/>
      <c r="S6" s="56"/>
      <c r="T6" s="56"/>
      <c r="U6" s="56"/>
      <c r="V6" s="56"/>
      <c r="W6" s="56"/>
      <c r="X6" s="56"/>
      <c r="Y6" s="56"/>
      <c r="Z6" s="56"/>
      <c r="AA6" s="56"/>
      <c r="AB6" s="56"/>
    </row>
    <row r="7" spans="1:42" s="55" customFormat="1" x14ac:dyDescent="0.2">
      <c r="A7" s="63" t="s">
        <v>73</v>
      </c>
      <c r="B7" s="78"/>
      <c r="C7" s="77"/>
      <c r="D7" s="76"/>
      <c r="E7" s="60"/>
      <c r="F7" s="59"/>
      <c r="G7" s="56"/>
      <c r="H7" s="56"/>
      <c r="I7" s="56"/>
      <c r="J7" s="56"/>
      <c r="K7" s="56"/>
      <c r="L7" s="56"/>
      <c r="M7" s="56"/>
      <c r="N7" s="56"/>
      <c r="O7" s="56"/>
      <c r="P7" s="56"/>
      <c r="Q7" s="56"/>
      <c r="R7" s="56"/>
      <c r="S7" s="56"/>
      <c r="T7" s="56"/>
      <c r="U7" s="56"/>
      <c r="V7" s="56"/>
      <c r="W7" s="56"/>
      <c r="X7" s="56"/>
      <c r="Y7" s="56"/>
      <c r="Z7" s="56"/>
      <c r="AA7" s="56"/>
      <c r="AB7" s="56"/>
    </row>
    <row r="8" spans="1:42" s="55" customFormat="1" x14ac:dyDescent="0.2">
      <c r="A8" s="62" t="s">
        <v>72</v>
      </c>
      <c r="B8" s="75"/>
      <c r="C8" s="74"/>
      <c r="D8" s="73">
        <f>(B8-$B$7)</f>
        <v>0</v>
      </c>
      <c r="E8" s="60"/>
      <c r="F8" s="59"/>
      <c r="G8" s="56"/>
      <c r="H8" s="56"/>
      <c r="I8" s="56"/>
      <c r="J8" s="56"/>
      <c r="K8" s="56"/>
      <c r="L8" s="56"/>
      <c r="M8" s="56"/>
      <c r="N8" s="56"/>
      <c r="O8" s="56"/>
      <c r="P8" s="56"/>
      <c r="Q8" s="56"/>
      <c r="R8" s="56"/>
      <c r="S8" s="56"/>
      <c r="T8" s="56"/>
      <c r="U8" s="56"/>
      <c r="V8" s="56"/>
      <c r="W8" s="56"/>
      <c r="X8" s="56"/>
      <c r="Y8" s="56"/>
      <c r="Z8" s="56"/>
      <c r="AA8" s="56"/>
      <c r="AB8" s="56"/>
    </row>
    <row r="9" spans="1:42" s="55" customFormat="1" x14ac:dyDescent="0.2">
      <c r="A9" s="62" t="s">
        <v>71</v>
      </c>
      <c r="B9" s="75"/>
      <c r="C9" s="74"/>
      <c r="D9" s="73">
        <f>(B9-$B$7)</f>
        <v>0</v>
      </c>
      <c r="E9" s="60"/>
      <c r="F9" s="59"/>
      <c r="G9" s="56"/>
      <c r="H9" s="56"/>
      <c r="I9" s="56"/>
      <c r="J9" s="56"/>
      <c r="K9" s="56"/>
      <c r="L9" s="56"/>
      <c r="M9" s="56"/>
      <c r="N9" s="56"/>
      <c r="O9" s="56"/>
      <c r="P9" s="56"/>
      <c r="Q9" s="56"/>
      <c r="R9" s="56"/>
      <c r="S9" s="56"/>
      <c r="T9" s="56"/>
      <c r="U9" s="56"/>
      <c r="V9" s="56"/>
      <c r="W9" s="56"/>
      <c r="X9" s="56"/>
      <c r="Y9" s="56"/>
      <c r="Z9" s="56"/>
      <c r="AA9" s="56"/>
      <c r="AB9" s="56"/>
    </row>
    <row r="10" spans="1:42" s="55" customFormat="1" x14ac:dyDescent="0.2">
      <c r="A10" s="62" t="s">
        <v>70</v>
      </c>
      <c r="B10" s="75"/>
      <c r="C10" s="74"/>
      <c r="D10" s="73">
        <f>(B10-$B$7)</f>
        <v>0</v>
      </c>
      <c r="E10" s="60"/>
      <c r="F10" s="59"/>
      <c r="G10" s="56"/>
      <c r="H10" s="56"/>
      <c r="I10" s="56"/>
      <c r="J10" s="56"/>
      <c r="K10" s="56"/>
      <c r="L10" s="56"/>
      <c r="M10" s="56"/>
      <c r="N10" s="56"/>
      <c r="O10" s="56"/>
      <c r="P10" s="56"/>
      <c r="Q10" s="56"/>
      <c r="R10" s="56"/>
      <c r="S10" s="56"/>
      <c r="T10" s="56"/>
      <c r="U10" s="56"/>
      <c r="V10" s="56"/>
      <c r="W10" s="56"/>
      <c r="X10" s="56"/>
      <c r="Y10" s="56"/>
      <c r="Z10" s="56"/>
      <c r="AA10" s="56"/>
      <c r="AB10" s="56"/>
    </row>
    <row r="11" spans="1:42" s="55" customFormat="1" x14ac:dyDescent="0.2">
      <c r="A11" s="62" t="s">
        <v>69</v>
      </c>
      <c r="B11" s="75"/>
      <c r="C11" s="74"/>
      <c r="D11" s="73">
        <f>(B11-$B$7)</f>
        <v>0</v>
      </c>
      <c r="E11" s="60"/>
      <c r="F11" s="59"/>
      <c r="G11" s="56"/>
      <c r="H11" s="56"/>
      <c r="I11" s="56"/>
      <c r="J11" s="56"/>
      <c r="K11" s="56"/>
      <c r="L11" s="56"/>
      <c r="M11" s="56"/>
      <c r="N11" s="56"/>
      <c r="O11" s="56"/>
      <c r="P11" s="56"/>
      <c r="Q11" s="56"/>
      <c r="R11" s="56"/>
      <c r="S11" s="56"/>
      <c r="T11" s="56"/>
      <c r="U11" s="56"/>
      <c r="V11" s="56"/>
      <c r="W11" s="56"/>
      <c r="X11" s="56"/>
      <c r="Y11" s="56"/>
      <c r="Z11" s="56"/>
      <c r="AA11" s="56"/>
      <c r="AB11" s="56"/>
    </row>
    <row r="12" spans="1:42" s="55" customFormat="1" x14ac:dyDescent="0.2">
      <c r="H12" s="58"/>
      <c r="I12" s="57"/>
      <c r="J12" s="56"/>
      <c r="K12" s="56"/>
      <c r="L12" s="56"/>
      <c r="M12" s="56"/>
      <c r="N12" s="56"/>
      <c r="O12" s="56"/>
      <c r="P12" s="56"/>
      <c r="Q12" s="56"/>
      <c r="R12" s="56"/>
      <c r="S12" s="56"/>
      <c r="T12" s="56"/>
      <c r="U12" s="56"/>
      <c r="V12" s="56"/>
      <c r="W12" s="56"/>
      <c r="X12" s="56"/>
      <c r="Y12" s="56"/>
      <c r="Z12" s="56"/>
      <c r="AA12" s="56"/>
      <c r="AB12" s="56"/>
      <c r="AC12" s="56"/>
      <c r="AD12" s="56"/>
      <c r="AE12" s="56"/>
    </row>
    <row r="13" spans="1:42" s="31" customFormat="1" ht="12.95" customHeight="1" x14ac:dyDescent="0.2">
      <c r="A13" s="248" t="s">
        <v>76</v>
      </c>
      <c r="B13" s="249"/>
      <c r="C13" s="249"/>
      <c r="D13" s="249"/>
      <c r="E13" s="249"/>
      <c r="F13" s="249"/>
      <c r="G13" s="249"/>
      <c r="H13" s="250"/>
      <c r="AF13" s="32"/>
      <c r="AG13" s="32"/>
      <c r="AH13" s="32"/>
      <c r="AI13" s="32"/>
      <c r="AJ13" s="32"/>
      <c r="AK13" s="32"/>
      <c r="AL13" s="32"/>
      <c r="AM13" s="32"/>
      <c r="AN13" s="32"/>
      <c r="AO13" s="32"/>
      <c r="AP13" s="32"/>
    </row>
    <row r="14" spans="1:42" s="31" customFormat="1" ht="12.95" customHeight="1" x14ac:dyDescent="0.2">
      <c r="A14" s="251"/>
      <c r="B14" s="252"/>
      <c r="C14" s="252"/>
      <c r="D14" s="252"/>
      <c r="E14" s="252"/>
      <c r="F14" s="252"/>
      <c r="G14" s="252"/>
      <c r="H14" s="253"/>
      <c r="AF14" s="32"/>
      <c r="AG14" s="32"/>
      <c r="AH14" s="32"/>
      <c r="AI14" s="32"/>
      <c r="AJ14" s="32"/>
      <c r="AK14" s="32"/>
      <c r="AL14" s="32"/>
      <c r="AM14" s="32"/>
      <c r="AN14" s="32"/>
      <c r="AO14" s="32"/>
      <c r="AP14" s="32"/>
    </row>
    <row r="15" spans="1:42" s="5" customFormat="1" x14ac:dyDescent="0.2"/>
    <row r="16" spans="1:42" s="5" customFormat="1" x14ac:dyDescent="0.2"/>
    <row r="17" s="5" customFormat="1" x14ac:dyDescent="0.2"/>
    <row r="18" s="5" customFormat="1" x14ac:dyDescent="0.2"/>
    <row r="19" s="5" customFormat="1" x14ac:dyDescent="0.2"/>
    <row r="20" s="5" customFormat="1" x14ac:dyDescent="0.2"/>
    <row r="21" s="5" customFormat="1" x14ac:dyDescent="0.2"/>
    <row r="22" s="5" customFormat="1" x14ac:dyDescent="0.2"/>
    <row r="23" s="5" customFormat="1" x14ac:dyDescent="0.2"/>
    <row r="24" s="5" customFormat="1" x14ac:dyDescent="0.2"/>
    <row r="25" s="5" customFormat="1" x14ac:dyDescent="0.2"/>
    <row r="26" s="5" customFormat="1" x14ac:dyDescent="0.2"/>
    <row r="27" s="5" customFormat="1" x14ac:dyDescent="0.2"/>
    <row r="28" s="5" customFormat="1" x14ac:dyDescent="0.2"/>
    <row r="29" s="5" customFormat="1" x14ac:dyDescent="0.2"/>
    <row r="30" s="5" customFormat="1" x14ac:dyDescent="0.2"/>
    <row r="31" s="5" customFormat="1" x14ac:dyDescent="0.2"/>
    <row r="32" s="5" customFormat="1" x14ac:dyDescent="0.2"/>
    <row r="33" s="5" customFormat="1" x14ac:dyDescent="0.2"/>
    <row r="34" s="5" customFormat="1" x14ac:dyDescent="0.2"/>
    <row r="35" s="5" customFormat="1" x14ac:dyDescent="0.2"/>
    <row r="36" s="5" customFormat="1" x14ac:dyDescent="0.2"/>
    <row r="37" s="5" customFormat="1" x14ac:dyDescent="0.2"/>
    <row r="38" s="5" customFormat="1" x14ac:dyDescent="0.2"/>
    <row r="39" s="5" customFormat="1" x14ac:dyDescent="0.2"/>
    <row r="40" s="5" customFormat="1" x14ac:dyDescent="0.2"/>
    <row r="41" s="5" customFormat="1" x14ac:dyDescent="0.2"/>
    <row r="42" s="5" customFormat="1" x14ac:dyDescent="0.2"/>
    <row r="43" s="5" customFormat="1" x14ac:dyDescent="0.2"/>
    <row r="44" s="5" customFormat="1" x14ac:dyDescent="0.2"/>
    <row r="45" s="5" customFormat="1" x14ac:dyDescent="0.2"/>
    <row r="46" s="5" customFormat="1" x14ac:dyDescent="0.2"/>
    <row r="47" s="5" customFormat="1" x14ac:dyDescent="0.2"/>
    <row r="48"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sheetData>
  <mergeCells count="7">
    <mergeCell ref="A1:G1"/>
    <mergeCell ref="A2:G2"/>
    <mergeCell ref="A13:H13"/>
    <mergeCell ref="A14:H14"/>
    <mergeCell ref="D5:D6"/>
    <mergeCell ref="A5:A6"/>
    <mergeCell ref="B5:C5"/>
  </mergeCells>
  <conditionalFormatting sqref="A14">
    <cfRule type="cellIs" dxfId="59" priority="6" stopIfTrue="1" operator="notEqual">
      <formula>""</formula>
    </cfRule>
  </conditionalFormatting>
  <conditionalFormatting sqref="C7:C11">
    <cfRule type="cellIs" dxfId="58" priority="4" stopIfTrue="1" operator="notEqual">
      <formula>""</formula>
    </cfRule>
  </conditionalFormatting>
  <conditionalFormatting sqref="B7:B11">
    <cfRule type="cellIs" dxfId="57" priority="5" stopIfTrue="1" operator="notEqual">
      <formula>""</formula>
    </cfRule>
  </conditionalFormatting>
  <conditionalFormatting sqref="D8:D11">
    <cfRule type="expression" dxfId="56" priority="7" stopIfTrue="1">
      <formula>$B8:$B11=""</formula>
    </cfRule>
    <cfRule type="cellIs" dxfId="55" priority="8" stopIfTrue="1" operator="between">
      <formula>-5</formula>
      <formula>5</formula>
    </cfRule>
    <cfRule type="cellIs" dxfId="54" priority="9" stopIfTrue="1" operator="notBetween">
      <formula>-5</formula>
      <formula>5</formula>
    </cfRule>
  </conditionalFormatting>
  <pageMargins left="0.75" right="0.75" top="1" bottom="1" header="0.5" footer="0.5"/>
  <pageSetup paperSize="9"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304"/>
  <sheetViews>
    <sheetView workbookViewId="0">
      <selection activeCell="B40" sqref="B40"/>
    </sheetView>
  </sheetViews>
  <sheetFormatPr defaultColWidth="11.42578125" defaultRowHeight="12.75" x14ac:dyDescent="0.2"/>
  <cols>
    <col min="1" max="1" width="20.5703125" style="1" customWidth="1"/>
    <col min="2" max="2" width="14.42578125" style="1" customWidth="1"/>
    <col min="3" max="3" width="13" style="1" customWidth="1"/>
    <col min="4" max="4" width="15.7109375" style="1" customWidth="1"/>
    <col min="5" max="5" width="12" style="1" hidden="1" customWidth="1"/>
    <col min="6" max="6" width="17.7109375" style="1" hidden="1" customWidth="1"/>
    <col min="7" max="7" width="11.5703125" style="1" customWidth="1"/>
    <col min="8" max="8" width="19.85546875" style="1" customWidth="1"/>
    <col min="9" max="14" width="11.42578125" style="1"/>
    <col min="15" max="15" width="18.42578125" style="1" customWidth="1"/>
    <col min="16" max="16384" width="11.42578125" style="1"/>
  </cols>
  <sheetData>
    <row r="1" spans="1:40" s="31" customFormat="1" ht="15.95" customHeight="1" x14ac:dyDescent="0.25">
      <c r="A1" s="254" t="s">
        <v>3</v>
      </c>
      <c r="B1" s="254"/>
      <c r="C1" s="254"/>
      <c r="D1" s="254"/>
      <c r="E1" s="254"/>
      <c r="F1" s="254"/>
      <c r="G1" s="254"/>
      <c r="H1" s="32"/>
      <c r="AM1" s="32"/>
      <c r="AN1" s="32"/>
    </row>
    <row r="2" spans="1:40" s="31" customFormat="1" ht="12.95" customHeight="1" x14ac:dyDescent="0.25">
      <c r="A2" s="254"/>
      <c r="B2" s="254"/>
      <c r="C2" s="254"/>
      <c r="D2" s="254"/>
      <c r="E2" s="254"/>
      <c r="F2" s="254"/>
      <c r="G2" s="254"/>
      <c r="H2" s="32"/>
      <c r="AM2" s="32"/>
      <c r="AN2" s="32"/>
    </row>
    <row r="3" spans="1:40" s="55" customFormat="1" x14ac:dyDescent="0.2">
      <c r="A3" s="269"/>
      <c r="B3" s="269"/>
      <c r="C3" s="269"/>
      <c r="D3" s="269"/>
      <c r="E3" s="269"/>
      <c r="F3" s="269"/>
      <c r="G3" s="269"/>
      <c r="H3" s="269"/>
      <c r="I3" s="72"/>
      <c r="J3" s="31"/>
      <c r="K3" s="31"/>
      <c r="L3" s="31"/>
      <c r="M3" s="31"/>
      <c r="N3" s="31"/>
      <c r="O3" s="31"/>
      <c r="P3" s="31"/>
      <c r="Q3" s="31"/>
      <c r="R3" s="31"/>
      <c r="S3" s="56"/>
      <c r="T3" s="56"/>
      <c r="U3" s="56"/>
      <c r="V3" s="56"/>
      <c r="W3" s="56"/>
      <c r="X3" s="56"/>
      <c r="Y3" s="56"/>
      <c r="Z3" s="56"/>
      <c r="AA3" s="56"/>
      <c r="AB3" s="56"/>
      <c r="AC3" s="56"/>
    </row>
    <row r="4" spans="1:40" s="55" customFormat="1" x14ac:dyDescent="0.2">
      <c r="A4" s="71" t="s">
        <v>62</v>
      </c>
      <c r="B4" s="70"/>
      <c r="C4" s="70"/>
      <c r="D4" s="70"/>
      <c r="E4" s="70"/>
      <c r="F4" s="70"/>
      <c r="G4" s="70"/>
      <c r="H4" s="69"/>
      <c r="I4" s="68"/>
      <c r="J4" s="31"/>
      <c r="K4" s="31"/>
      <c r="L4" s="31"/>
      <c r="M4" s="31"/>
      <c r="N4" s="31"/>
      <c r="O4" s="31"/>
      <c r="P4" s="31"/>
      <c r="Q4" s="31"/>
      <c r="R4" s="31"/>
      <c r="S4" s="56"/>
      <c r="T4" s="56"/>
      <c r="U4" s="56"/>
      <c r="V4" s="56"/>
      <c r="W4" s="56"/>
      <c r="X4" s="56"/>
      <c r="Y4" s="56"/>
      <c r="Z4" s="56"/>
      <c r="AA4" s="56"/>
      <c r="AB4" s="56"/>
      <c r="AC4" s="56"/>
    </row>
    <row r="5" spans="1:40" s="55" customFormat="1" x14ac:dyDescent="0.2">
      <c r="A5" s="67"/>
      <c r="B5" s="67"/>
      <c r="C5" s="67"/>
      <c r="D5" s="67"/>
      <c r="E5" s="67"/>
      <c r="F5" s="67"/>
      <c r="G5" s="67"/>
      <c r="H5" s="67"/>
      <c r="I5" s="67"/>
      <c r="J5" s="31"/>
      <c r="K5" s="31"/>
      <c r="L5" s="56"/>
      <c r="M5" s="56"/>
      <c r="N5" s="56"/>
      <c r="O5" s="56"/>
      <c r="P5" s="56"/>
      <c r="Q5" s="56"/>
      <c r="R5" s="56"/>
      <c r="S5" s="56"/>
      <c r="T5" s="56"/>
      <c r="U5" s="56"/>
      <c r="V5" s="56"/>
      <c r="W5" s="56"/>
      <c r="X5" s="56"/>
      <c r="Y5" s="56"/>
      <c r="Z5" s="56"/>
      <c r="AA5" s="56"/>
      <c r="AB5" s="56"/>
      <c r="AC5" s="56"/>
    </row>
    <row r="6" spans="1:40" s="55" customFormat="1" x14ac:dyDescent="0.2">
      <c r="A6" s="67" t="s">
        <v>54</v>
      </c>
      <c r="B6" s="67"/>
      <c r="C6" s="67"/>
      <c r="D6" s="67"/>
      <c r="E6" s="67"/>
      <c r="F6" s="67"/>
      <c r="G6" s="67"/>
      <c r="H6" s="67"/>
      <c r="I6" s="67"/>
      <c r="J6" s="31"/>
      <c r="K6" s="31"/>
      <c r="L6" s="56"/>
      <c r="M6" s="56"/>
      <c r="N6" s="56"/>
      <c r="O6" s="56"/>
      <c r="P6" s="56"/>
      <c r="Q6" s="56"/>
      <c r="R6" s="56"/>
      <c r="S6" s="56"/>
      <c r="T6" s="56"/>
      <c r="U6" s="56"/>
      <c r="V6" s="56"/>
      <c r="W6" s="56"/>
      <c r="X6" s="56"/>
      <c r="Y6" s="56"/>
      <c r="Z6" s="56"/>
      <c r="AA6" s="56"/>
      <c r="AB6" s="56"/>
      <c r="AC6" s="56"/>
    </row>
    <row r="7" spans="1:40" s="55" customFormat="1" ht="12.75" customHeight="1" x14ac:dyDescent="0.2">
      <c r="A7" s="262" t="s">
        <v>83</v>
      </c>
      <c r="B7" s="264" t="s">
        <v>42</v>
      </c>
      <c r="C7" s="265"/>
      <c r="D7" s="268"/>
      <c r="E7" s="257" t="s">
        <v>82</v>
      </c>
      <c r="F7" s="257"/>
      <c r="G7" s="257"/>
      <c r="H7" s="257"/>
      <c r="I7" s="67"/>
      <c r="J7" s="31"/>
      <c r="K7" s="31"/>
      <c r="L7" s="56"/>
      <c r="M7" s="56"/>
      <c r="N7" s="56"/>
      <c r="O7" s="56"/>
      <c r="P7" s="56"/>
      <c r="Q7" s="56"/>
      <c r="R7" s="56"/>
      <c r="S7" s="56"/>
      <c r="T7" s="56"/>
      <c r="U7" s="56"/>
      <c r="V7" s="56"/>
      <c r="W7" s="56"/>
      <c r="X7" s="56"/>
      <c r="Y7" s="56"/>
      <c r="Z7" s="56"/>
      <c r="AA7" s="56"/>
      <c r="AB7" s="56"/>
      <c r="AC7" s="56"/>
    </row>
    <row r="8" spans="1:40" s="55" customFormat="1" ht="43.5" customHeight="1" thickBot="1" x14ac:dyDescent="0.25">
      <c r="A8" s="263"/>
      <c r="B8" s="65" t="s">
        <v>81</v>
      </c>
      <c r="C8" s="85" t="s">
        <v>80</v>
      </c>
      <c r="D8" s="65" t="s">
        <v>79</v>
      </c>
      <c r="E8" s="66" t="s">
        <v>66</v>
      </c>
      <c r="F8" s="66" t="s">
        <v>78</v>
      </c>
      <c r="G8" s="66" t="s">
        <v>66</v>
      </c>
      <c r="H8" s="66" t="s">
        <v>77</v>
      </c>
      <c r="I8" s="64"/>
      <c r="J8" s="31"/>
      <c r="K8" s="31"/>
      <c r="L8" s="56"/>
      <c r="M8" s="56"/>
      <c r="N8" s="56"/>
      <c r="O8" s="56"/>
      <c r="P8" s="56"/>
      <c r="Q8" s="56"/>
      <c r="R8" s="56"/>
      <c r="S8" s="56"/>
      <c r="T8" s="56"/>
      <c r="U8" s="56"/>
      <c r="V8" s="56"/>
      <c r="W8" s="56"/>
      <c r="X8" s="56"/>
      <c r="Y8" s="56"/>
      <c r="Z8" s="56"/>
      <c r="AA8" s="56"/>
      <c r="AB8" s="56"/>
      <c r="AC8" s="56"/>
    </row>
    <row r="9" spans="1:40" s="55" customFormat="1" x14ac:dyDescent="0.2">
      <c r="A9" s="63" t="s">
        <v>86</v>
      </c>
      <c r="B9" s="84">
        <v>-1004</v>
      </c>
      <c r="C9" s="84">
        <v>-996</v>
      </c>
      <c r="D9" s="83">
        <v>-1000</v>
      </c>
      <c r="E9" s="78"/>
      <c r="F9" s="80">
        <f>(E9-D9)/D9</f>
        <v>-1</v>
      </c>
      <c r="G9" s="78"/>
      <c r="H9" s="79">
        <f>G9-D9</f>
        <v>1000</v>
      </c>
      <c r="I9" s="59"/>
      <c r="J9" s="56"/>
      <c r="K9" s="56"/>
      <c r="L9" s="56"/>
      <c r="M9" s="56"/>
      <c r="N9" s="56"/>
      <c r="O9" s="56"/>
      <c r="P9" s="56"/>
      <c r="Q9" s="56"/>
      <c r="R9" s="56"/>
      <c r="S9" s="56"/>
      <c r="T9" s="56"/>
      <c r="U9" s="56"/>
      <c r="V9" s="56"/>
      <c r="W9" s="56"/>
      <c r="X9" s="56"/>
      <c r="Y9" s="56"/>
      <c r="Z9" s="56"/>
      <c r="AA9" s="56"/>
      <c r="AB9" s="56"/>
      <c r="AC9" s="56"/>
    </row>
    <row r="10" spans="1:40" s="55" customFormat="1" x14ac:dyDescent="0.2">
      <c r="A10" s="62" t="s">
        <v>87</v>
      </c>
      <c r="B10" s="82">
        <v>-4</v>
      </c>
      <c r="C10" s="82">
        <v>4</v>
      </c>
      <c r="D10" s="81">
        <v>0</v>
      </c>
      <c r="E10" s="75"/>
      <c r="F10" s="80" t="e">
        <f>(E10-D10)/D10</f>
        <v>#DIV/0!</v>
      </c>
      <c r="G10" s="75"/>
      <c r="H10" s="79">
        <f>G10-D10</f>
        <v>0</v>
      </c>
      <c r="I10" s="59"/>
      <c r="J10" s="56"/>
      <c r="K10" s="56"/>
      <c r="L10" s="56"/>
      <c r="M10" s="56"/>
      <c r="N10" s="56"/>
      <c r="O10" s="56"/>
      <c r="P10" s="56"/>
      <c r="Q10" s="56"/>
      <c r="R10" s="56"/>
      <c r="S10" s="56"/>
      <c r="T10" s="56"/>
      <c r="U10" s="56"/>
      <c r="V10" s="56"/>
      <c r="W10" s="56"/>
      <c r="X10" s="56"/>
      <c r="Y10" s="56"/>
      <c r="Z10" s="56"/>
      <c r="AA10" s="56"/>
      <c r="AB10" s="56"/>
      <c r="AC10" s="56"/>
    </row>
    <row r="11" spans="1:40" s="55" customFormat="1" x14ac:dyDescent="0.2">
      <c r="H11" s="58"/>
      <c r="I11" s="57"/>
      <c r="J11" s="56"/>
      <c r="K11" s="56"/>
      <c r="L11" s="56"/>
      <c r="M11" s="56"/>
      <c r="N11" s="56"/>
      <c r="O11" s="56"/>
      <c r="P11" s="56"/>
      <c r="Q11" s="56"/>
      <c r="R11" s="56"/>
      <c r="S11" s="56"/>
      <c r="T11" s="56"/>
      <c r="U11" s="56"/>
      <c r="V11" s="56"/>
      <c r="W11" s="56"/>
      <c r="X11" s="56"/>
      <c r="Y11" s="56"/>
      <c r="Z11" s="56"/>
      <c r="AA11" s="56"/>
      <c r="AB11" s="56"/>
      <c r="AC11" s="56"/>
    </row>
    <row r="12" spans="1:40" s="55" customFormat="1" x14ac:dyDescent="0.2">
      <c r="A12" s="67" t="s">
        <v>85</v>
      </c>
      <c r="B12" s="67"/>
      <c r="C12" s="67"/>
      <c r="D12" s="67"/>
      <c r="E12" s="67"/>
      <c r="F12" s="67"/>
      <c r="G12" s="67"/>
      <c r="H12" s="67"/>
      <c r="I12" s="67"/>
      <c r="J12" s="31"/>
      <c r="K12" s="31"/>
      <c r="L12" s="56"/>
      <c r="M12" s="56"/>
      <c r="N12" s="56"/>
      <c r="O12" s="56"/>
      <c r="P12" s="56"/>
      <c r="Q12" s="56"/>
      <c r="R12" s="56"/>
      <c r="S12" s="56"/>
      <c r="T12" s="56"/>
      <c r="U12" s="56"/>
      <c r="V12" s="56"/>
      <c r="W12" s="56"/>
      <c r="X12" s="56"/>
      <c r="Y12" s="56"/>
      <c r="Z12" s="56"/>
      <c r="AA12" s="56"/>
      <c r="AB12" s="56"/>
      <c r="AC12" s="56"/>
    </row>
    <row r="13" spans="1:40" s="55" customFormat="1" ht="12.75" customHeight="1" x14ac:dyDescent="0.2">
      <c r="A13" s="262" t="s">
        <v>83</v>
      </c>
      <c r="B13" s="264" t="s">
        <v>42</v>
      </c>
      <c r="C13" s="265"/>
      <c r="D13" s="268"/>
      <c r="E13" s="257" t="s">
        <v>82</v>
      </c>
      <c r="F13" s="257"/>
      <c r="G13" s="257"/>
      <c r="H13" s="257"/>
      <c r="I13" s="67"/>
      <c r="J13" s="31"/>
      <c r="K13" s="31"/>
      <c r="L13" s="56"/>
      <c r="M13" s="56"/>
      <c r="N13" s="56"/>
      <c r="O13" s="56"/>
      <c r="P13" s="56"/>
      <c r="Q13" s="56"/>
      <c r="R13" s="56"/>
      <c r="S13" s="56"/>
      <c r="T13" s="56"/>
      <c r="U13" s="56"/>
      <c r="V13" s="56"/>
      <c r="W13" s="56"/>
      <c r="X13" s="56"/>
      <c r="Y13" s="56"/>
      <c r="Z13" s="56"/>
      <c r="AA13" s="56"/>
      <c r="AB13" s="56"/>
      <c r="AC13" s="56"/>
    </row>
    <row r="14" spans="1:40" s="55" customFormat="1" ht="43.5" customHeight="1" thickBot="1" x14ac:dyDescent="0.25">
      <c r="A14" s="263"/>
      <c r="B14" s="65" t="s">
        <v>81</v>
      </c>
      <c r="C14" s="85" t="s">
        <v>80</v>
      </c>
      <c r="D14" s="65" t="s">
        <v>79</v>
      </c>
      <c r="E14" s="66" t="s">
        <v>66</v>
      </c>
      <c r="F14" s="66" t="s">
        <v>78</v>
      </c>
      <c r="G14" s="66" t="s">
        <v>66</v>
      </c>
      <c r="H14" s="66" t="s">
        <v>77</v>
      </c>
      <c r="I14" s="64"/>
      <c r="J14" s="31"/>
      <c r="K14" s="31"/>
      <c r="L14" s="56"/>
      <c r="M14" s="56"/>
      <c r="N14" s="56"/>
      <c r="O14" s="56"/>
      <c r="P14" s="56"/>
      <c r="Q14" s="56"/>
      <c r="R14" s="56"/>
      <c r="S14" s="56"/>
      <c r="T14" s="56"/>
      <c r="U14" s="56"/>
      <c r="V14" s="56"/>
      <c r="W14" s="56"/>
      <c r="X14" s="56"/>
      <c r="Y14" s="56"/>
      <c r="Z14" s="56"/>
      <c r="AA14" s="56"/>
      <c r="AB14" s="56"/>
      <c r="AC14" s="56"/>
    </row>
    <row r="15" spans="1:40" s="55" customFormat="1" x14ac:dyDescent="0.2">
      <c r="A15" s="63" t="s">
        <v>86</v>
      </c>
      <c r="B15" s="84">
        <v>-1004</v>
      </c>
      <c r="C15" s="84">
        <v>-996</v>
      </c>
      <c r="D15" s="83">
        <v>-1000</v>
      </c>
      <c r="E15" s="78"/>
      <c r="F15" s="80">
        <f>(E15-D15)/D15</f>
        <v>-1</v>
      </c>
      <c r="G15" s="78"/>
      <c r="H15" s="79">
        <f>G15-D15</f>
        <v>1000</v>
      </c>
      <c r="I15" s="59"/>
      <c r="J15" s="56"/>
      <c r="K15" s="56"/>
      <c r="L15" s="56"/>
      <c r="M15" s="56"/>
      <c r="N15" s="56"/>
      <c r="O15" s="56"/>
      <c r="P15" s="56"/>
      <c r="Q15" s="56"/>
      <c r="R15" s="56"/>
      <c r="S15" s="56"/>
      <c r="T15" s="56"/>
      <c r="U15" s="56"/>
      <c r="V15" s="56"/>
      <c r="W15" s="56"/>
      <c r="X15" s="56"/>
      <c r="Y15" s="56"/>
      <c r="Z15" s="56"/>
      <c r="AA15" s="56"/>
      <c r="AB15" s="56"/>
      <c r="AC15" s="56"/>
    </row>
    <row r="16" spans="1:40" s="55" customFormat="1" x14ac:dyDescent="0.2">
      <c r="A16" s="62" t="s">
        <v>87</v>
      </c>
      <c r="B16" s="82">
        <v>-4</v>
      </c>
      <c r="C16" s="82">
        <v>4</v>
      </c>
      <c r="D16" s="81">
        <v>0</v>
      </c>
      <c r="E16" s="75"/>
      <c r="F16" s="80" t="e">
        <f>(E16-D16)/D16</f>
        <v>#DIV/0!</v>
      </c>
      <c r="G16" s="75"/>
      <c r="H16" s="79">
        <f>G16-D16</f>
        <v>0</v>
      </c>
      <c r="I16" s="59"/>
      <c r="J16" s="56"/>
      <c r="K16" s="56"/>
      <c r="L16" s="56"/>
      <c r="M16" s="56"/>
      <c r="N16" s="56"/>
      <c r="O16" s="56"/>
      <c r="P16" s="56"/>
      <c r="Q16" s="56"/>
      <c r="R16" s="56"/>
      <c r="S16" s="56"/>
      <c r="T16" s="56"/>
      <c r="U16" s="56"/>
      <c r="V16" s="56"/>
      <c r="W16" s="56"/>
      <c r="X16" s="56"/>
      <c r="Y16" s="56"/>
      <c r="Z16" s="56"/>
      <c r="AA16" s="56"/>
      <c r="AB16" s="56"/>
      <c r="AC16" s="56"/>
    </row>
    <row r="17" spans="1:40" s="55" customFormat="1" x14ac:dyDescent="0.2">
      <c r="H17" s="58"/>
      <c r="I17" s="57"/>
      <c r="J17" s="56"/>
      <c r="K17" s="56"/>
      <c r="L17" s="56"/>
      <c r="M17" s="56"/>
      <c r="N17" s="56"/>
      <c r="O17" s="56"/>
      <c r="P17" s="56"/>
      <c r="Q17" s="56"/>
      <c r="R17" s="56"/>
      <c r="S17" s="56"/>
      <c r="T17" s="56"/>
      <c r="U17" s="56"/>
      <c r="V17" s="56"/>
      <c r="W17" s="56"/>
      <c r="X17" s="56"/>
      <c r="Y17" s="56"/>
      <c r="Z17" s="56"/>
      <c r="AA17" s="56"/>
      <c r="AB17" s="56"/>
      <c r="AC17" s="56"/>
    </row>
    <row r="18" spans="1:40" s="55" customFormat="1" x14ac:dyDescent="0.2">
      <c r="A18" s="67" t="s">
        <v>84</v>
      </c>
      <c r="B18" s="67"/>
      <c r="C18" s="67"/>
      <c r="D18" s="67"/>
      <c r="E18" s="67"/>
      <c r="F18" s="67"/>
      <c r="G18" s="67"/>
      <c r="H18" s="67"/>
      <c r="I18" s="57"/>
      <c r="J18" s="56"/>
      <c r="K18" s="56"/>
      <c r="L18" s="56"/>
      <c r="M18" s="56"/>
      <c r="N18" s="56"/>
      <c r="O18" s="56"/>
      <c r="P18" s="56"/>
      <c r="Q18" s="56"/>
      <c r="R18" s="56"/>
      <c r="S18" s="56"/>
      <c r="T18" s="56"/>
      <c r="U18" s="56"/>
      <c r="V18" s="56"/>
      <c r="W18" s="56"/>
      <c r="X18" s="56"/>
      <c r="Y18" s="56"/>
      <c r="Z18" s="56"/>
      <c r="AA18" s="56"/>
      <c r="AB18" s="56"/>
      <c r="AC18" s="56"/>
    </row>
    <row r="19" spans="1:40" s="55" customFormat="1" x14ac:dyDescent="0.2">
      <c r="A19" s="262" t="s">
        <v>83</v>
      </c>
      <c r="B19" s="264" t="s">
        <v>42</v>
      </c>
      <c r="C19" s="265"/>
      <c r="D19" s="268"/>
      <c r="E19" s="257" t="s">
        <v>82</v>
      </c>
      <c r="F19" s="257"/>
      <c r="G19" s="257"/>
      <c r="H19" s="257"/>
      <c r="I19" s="57"/>
      <c r="J19" s="56"/>
      <c r="K19" s="56"/>
      <c r="L19" s="56"/>
      <c r="M19" s="56"/>
      <c r="N19" s="56"/>
      <c r="O19" s="56"/>
      <c r="P19" s="56"/>
      <c r="Q19" s="56"/>
      <c r="R19" s="56"/>
      <c r="S19" s="56"/>
      <c r="T19" s="56"/>
      <c r="U19" s="56"/>
      <c r="V19" s="56"/>
      <c r="W19" s="56"/>
      <c r="X19" s="56"/>
      <c r="Y19" s="56"/>
      <c r="Z19" s="56"/>
      <c r="AA19" s="56"/>
      <c r="AB19" s="56"/>
      <c r="AC19" s="56"/>
    </row>
    <row r="20" spans="1:40" s="55" customFormat="1" ht="26.25" thickBot="1" x14ac:dyDescent="0.25">
      <c r="A20" s="263"/>
      <c r="B20" s="65" t="s">
        <v>81</v>
      </c>
      <c r="C20" s="85" t="s">
        <v>80</v>
      </c>
      <c r="D20" s="65" t="s">
        <v>79</v>
      </c>
      <c r="E20" s="66" t="s">
        <v>66</v>
      </c>
      <c r="F20" s="66" t="s">
        <v>78</v>
      </c>
      <c r="G20" s="66" t="s">
        <v>66</v>
      </c>
      <c r="H20" s="66" t="s">
        <v>77</v>
      </c>
      <c r="I20" s="57"/>
      <c r="J20" s="56"/>
      <c r="K20" s="56"/>
      <c r="L20" s="56"/>
      <c r="M20" s="56"/>
      <c r="N20" s="56"/>
      <c r="O20" s="56"/>
      <c r="P20" s="56"/>
      <c r="Q20" s="56"/>
      <c r="R20" s="56"/>
      <c r="S20" s="56"/>
      <c r="T20" s="56"/>
      <c r="U20" s="56"/>
      <c r="V20" s="56"/>
      <c r="W20" s="56"/>
      <c r="X20" s="56"/>
      <c r="Y20" s="56"/>
      <c r="Z20" s="56"/>
      <c r="AA20" s="56"/>
      <c r="AB20" s="56"/>
      <c r="AC20" s="56"/>
    </row>
    <row r="21" spans="1:40" s="55" customFormat="1" x14ac:dyDescent="0.2">
      <c r="A21" s="63" t="s">
        <v>86</v>
      </c>
      <c r="B21" s="84">
        <v>-1004</v>
      </c>
      <c r="C21" s="84">
        <v>-996</v>
      </c>
      <c r="D21" s="83">
        <v>-1000</v>
      </c>
      <c r="E21" s="78"/>
      <c r="F21" s="80">
        <f>(E21-D21)/D21</f>
        <v>-1</v>
      </c>
      <c r="G21" s="78"/>
      <c r="H21" s="79">
        <f>G21-D21</f>
        <v>1000</v>
      </c>
      <c r="I21" s="57"/>
      <c r="J21" s="56"/>
      <c r="K21" s="56"/>
      <c r="L21" s="56"/>
      <c r="M21" s="56"/>
      <c r="N21" s="56"/>
      <c r="O21" s="56"/>
      <c r="P21" s="56"/>
      <c r="Q21" s="56"/>
      <c r="R21" s="56"/>
      <c r="S21" s="56"/>
      <c r="T21" s="56"/>
      <c r="U21" s="56"/>
      <c r="V21" s="56"/>
      <c r="W21" s="56"/>
      <c r="X21" s="56"/>
      <c r="Y21" s="56"/>
      <c r="Z21" s="56"/>
      <c r="AA21" s="56"/>
      <c r="AB21" s="56"/>
      <c r="AC21" s="56"/>
    </row>
    <row r="22" spans="1:40" s="55" customFormat="1" x14ac:dyDescent="0.2">
      <c r="A22" s="62" t="s">
        <v>87</v>
      </c>
      <c r="B22" s="82">
        <v>-4</v>
      </c>
      <c r="C22" s="82">
        <v>4</v>
      </c>
      <c r="D22" s="81">
        <v>0</v>
      </c>
      <c r="E22" s="75"/>
      <c r="F22" s="80" t="e">
        <f>(E22-D22)/D22</f>
        <v>#DIV/0!</v>
      </c>
      <c r="G22" s="75"/>
      <c r="H22" s="79">
        <f>G22-D22</f>
        <v>0</v>
      </c>
      <c r="I22" s="57"/>
      <c r="J22" s="56"/>
      <c r="K22" s="56"/>
      <c r="L22" s="56"/>
      <c r="M22" s="56"/>
      <c r="N22" s="56"/>
      <c r="O22" s="56"/>
      <c r="P22" s="56"/>
      <c r="Q22" s="56"/>
      <c r="R22" s="56"/>
      <c r="S22" s="56"/>
      <c r="T22" s="56"/>
      <c r="U22" s="56"/>
      <c r="V22" s="56"/>
      <c r="W22" s="56"/>
      <c r="X22" s="56"/>
      <c r="Y22" s="56"/>
      <c r="Z22" s="56"/>
      <c r="AA22" s="56"/>
      <c r="AB22" s="56"/>
      <c r="AC22" s="56"/>
    </row>
    <row r="23" spans="1:40" s="55" customFormat="1" x14ac:dyDescent="0.2">
      <c r="H23" s="58"/>
      <c r="I23" s="57"/>
      <c r="J23" s="56"/>
      <c r="K23" s="56"/>
      <c r="L23" s="56"/>
      <c r="M23" s="56"/>
      <c r="N23" s="56"/>
      <c r="O23" s="56"/>
      <c r="P23" s="56"/>
      <c r="Q23" s="56"/>
      <c r="R23" s="56"/>
      <c r="S23" s="56"/>
      <c r="T23" s="56"/>
      <c r="U23" s="56"/>
      <c r="V23" s="56"/>
      <c r="W23" s="56"/>
      <c r="X23" s="56"/>
      <c r="Y23" s="56"/>
      <c r="Z23" s="56"/>
      <c r="AA23" s="56"/>
      <c r="AB23" s="56"/>
      <c r="AC23" s="56"/>
    </row>
    <row r="24" spans="1:40" s="55" customFormat="1" x14ac:dyDescent="0.2">
      <c r="A24" s="67" t="s">
        <v>53</v>
      </c>
      <c r="B24" s="67"/>
      <c r="C24" s="67"/>
      <c r="D24" s="67"/>
      <c r="E24" s="67"/>
      <c r="F24" s="67"/>
      <c r="G24" s="67"/>
      <c r="H24" s="67"/>
      <c r="I24" s="57"/>
      <c r="J24" s="56"/>
      <c r="K24" s="56"/>
      <c r="L24" s="56"/>
      <c r="M24" s="56"/>
      <c r="N24" s="56"/>
      <c r="O24" s="56"/>
      <c r="P24" s="56"/>
      <c r="Q24" s="56"/>
      <c r="R24" s="56"/>
      <c r="S24" s="56"/>
      <c r="T24" s="56"/>
      <c r="U24" s="56"/>
      <c r="V24" s="56"/>
      <c r="W24" s="56"/>
      <c r="X24" s="56"/>
      <c r="Y24" s="56"/>
      <c r="Z24" s="56"/>
      <c r="AA24" s="56"/>
      <c r="AB24" s="56"/>
      <c r="AC24" s="56"/>
    </row>
    <row r="25" spans="1:40" s="55" customFormat="1" x14ac:dyDescent="0.2">
      <c r="A25" s="262" t="s">
        <v>83</v>
      </c>
      <c r="B25" s="264" t="s">
        <v>42</v>
      </c>
      <c r="C25" s="265"/>
      <c r="D25" s="268"/>
      <c r="E25" s="257" t="s">
        <v>82</v>
      </c>
      <c r="F25" s="257"/>
      <c r="G25" s="257"/>
      <c r="H25" s="257"/>
      <c r="I25" s="57"/>
      <c r="J25" s="56"/>
      <c r="K25" s="56"/>
      <c r="L25" s="56"/>
      <c r="M25" s="56"/>
      <c r="N25" s="56"/>
      <c r="O25" s="56"/>
      <c r="P25" s="56"/>
      <c r="Q25" s="56"/>
      <c r="R25" s="56"/>
      <c r="S25" s="56"/>
      <c r="T25" s="56"/>
      <c r="U25" s="56"/>
      <c r="V25" s="56"/>
      <c r="W25" s="56"/>
      <c r="X25" s="56"/>
      <c r="Y25" s="56"/>
      <c r="Z25" s="56"/>
      <c r="AA25" s="56"/>
      <c r="AB25" s="56"/>
      <c r="AC25" s="56"/>
    </row>
    <row r="26" spans="1:40" s="55" customFormat="1" ht="26.25" thickBot="1" x14ac:dyDescent="0.25">
      <c r="A26" s="263"/>
      <c r="B26" s="65" t="s">
        <v>81</v>
      </c>
      <c r="C26" s="85" t="s">
        <v>80</v>
      </c>
      <c r="D26" s="65" t="s">
        <v>79</v>
      </c>
      <c r="E26" s="66" t="s">
        <v>66</v>
      </c>
      <c r="F26" s="66" t="s">
        <v>78</v>
      </c>
      <c r="G26" s="66" t="s">
        <v>66</v>
      </c>
      <c r="H26" s="66" t="s">
        <v>77</v>
      </c>
      <c r="I26" s="57"/>
      <c r="J26" s="56"/>
      <c r="K26" s="56"/>
      <c r="L26" s="56"/>
      <c r="M26" s="56"/>
      <c r="N26" s="56"/>
      <c r="O26" s="56"/>
      <c r="P26" s="56"/>
      <c r="Q26" s="56"/>
      <c r="R26" s="56"/>
      <c r="S26" s="56"/>
      <c r="T26" s="56"/>
      <c r="U26" s="56"/>
      <c r="V26" s="56"/>
      <c r="W26" s="56"/>
      <c r="X26" s="56"/>
      <c r="Y26" s="56"/>
      <c r="Z26" s="56"/>
      <c r="AA26" s="56"/>
      <c r="AB26" s="56"/>
      <c r="AC26" s="56"/>
    </row>
    <row r="27" spans="1:40" s="55" customFormat="1" x14ac:dyDescent="0.2">
      <c r="A27" s="63" t="s">
        <v>86</v>
      </c>
      <c r="B27" s="84">
        <v>-1004</v>
      </c>
      <c r="C27" s="84">
        <v>-996</v>
      </c>
      <c r="D27" s="83">
        <v>-1000</v>
      </c>
      <c r="E27" s="78"/>
      <c r="F27" s="80">
        <f>(E27-D27)/D27</f>
        <v>-1</v>
      </c>
      <c r="G27" s="78"/>
      <c r="H27" s="79">
        <f>G27-D27</f>
        <v>1000</v>
      </c>
      <c r="I27" s="57"/>
      <c r="J27" s="56"/>
      <c r="K27" s="56"/>
      <c r="L27" s="56"/>
      <c r="M27" s="56"/>
      <c r="N27" s="56"/>
      <c r="O27" s="56"/>
      <c r="P27" s="56"/>
      <c r="Q27" s="56"/>
      <c r="R27" s="56"/>
      <c r="S27" s="56"/>
      <c r="T27" s="56"/>
      <c r="U27" s="56"/>
      <c r="V27" s="56"/>
      <c r="W27" s="56"/>
      <c r="X27" s="56"/>
      <c r="Y27" s="56"/>
      <c r="Z27" s="56"/>
      <c r="AA27" s="56"/>
      <c r="AB27" s="56"/>
      <c r="AC27" s="56"/>
    </row>
    <row r="28" spans="1:40" s="55" customFormat="1" x14ac:dyDescent="0.2">
      <c r="A28" s="62" t="s">
        <v>87</v>
      </c>
      <c r="B28" s="82">
        <v>-4</v>
      </c>
      <c r="C28" s="82">
        <v>4</v>
      </c>
      <c r="D28" s="81">
        <v>0</v>
      </c>
      <c r="E28" s="75"/>
      <c r="F28" s="80" t="e">
        <f>(E28-D28)/D28</f>
        <v>#DIV/0!</v>
      </c>
      <c r="G28" s="75"/>
      <c r="H28" s="79">
        <f>G28-D28</f>
        <v>0</v>
      </c>
      <c r="I28" s="57"/>
      <c r="J28" s="56"/>
      <c r="K28" s="56"/>
      <c r="L28" s="56"/>
      <c r="M28" s="56"/>
      <c r="N28" s="56"/>
      <c r="O28" s="56"/>
      <c r="P28" s="56"/>
      <c r="Q28" s="56"/>
      <c r="R28" s="56"/>
      <c r="S28" s="56"/>
      <c r="T28" s="56"/>
      <c r="U28" s="56"/>
      <c r="V28" s="56"/>
      <c r="W28" s="56"/>
      <c r="X28" s="56"/>
      <c r="Y28" s="56"/>
      <c r="Z28" s="56"/>
      <c r="AA28" s="56"/>
      <c r="AB28" s="56"/>
      <c r="AC28" s="56"/>
    </row>
    <row r="29" spans="1:40" s="55" customFormat="1" x14ac:dyDescent="0.2">
      <c r="H29" s="58"/>
      <c r="I29" s="57"/>
      <c r="J29" s="56"/>
      <c r="K29" s="56"/>
      <c r="L29" s="56"/>
      <c r="M29" s="56"/>
      <c r="N29" s="56"/>
      <c r="O29" s="56"/>
      <c r="P29" s="56"/>
      <c r="Q29" s="56"/>
      <c r="R29" s="56"/>
      <c r="S29" s="56"/>
      <c r="T29" s="56"/>
      <c r="U29" s="56"/>
      <c r="V29" s="56"/>
      <c r="W29" s="56"/>
      <c r="X29" s="56"/>
      <c r="Y29" s="56"/>
      <c r="Z29" s="56"/>
      <c r="AA29" s="56"/>
      <c r="AB29" s="56"/>
      <c r="AC29" s="56"/>
    </row>
    <row r="30" spans="1:40" s="55" customFormat="1" x14ac:dyDescent="0.2">
      <c r="H30" s="58"/>
      <c r="I30" s="57"/>
      <c r="J30" s="56"/>
      <c r="K30" s="56"/>
      <c r="L30" s="56"/>
      <c r="M30" s="56"/>
      <c r="N30" s="56"/>
      <c r="O30" s="56"/>
      <c r="P30" s="56"/>
      <c r="Q30" s="56"/>
      <c r="R30" s="56"/>
      <c r="S30" s="56"/>
      <c r="T30" s="56"/>
      <c r="U30" s="56"/>
      <c r="V30" s="56"/>
      <c r="W30" s="56"/>
      <c r="X30" s="56"/>
      <c r="Y30" s="56"/>
      <c r="Z30" s="56"/>
      <c r="AA30" s="56"/>
      <c r="AB30" s="56"/>
      <c r="AC30" s="56"/>
    </row>
    <row r="31" spans="1:40" s="55" customFormat="1" x14ac:dyDescent="0.2">
      <c r="H31" s="58"/>
      <c r="I31" s="57"/>
      <c r="J31" s="56"/>
      <c r="K31" s="56"/>
      <c r="L31" s="56"/>
      <c r="M31" s="56"/>
      <c r="N31" s="56"/>
      <c r="O31" s="56"/>
      <c r="P31" s="56"/>
      <c r="Q31" s="56"/>
      <c r="R31" s="56"/>
      <c r="S31" s="56"/>
      <c r="T31" s="56"/>
      <c r="U31" s="56"/>
      <c r="V31" s="56"/>
      <c r="W31" s="56"/>
      <c r="X31" s="56"/>
      <c r="Y31" s="56"/>
      <c r="Z31" s="56"/>
      <c r="AA31" s="56"/>
      <c r="AB31" s="56"/>
      <c r="AC31" s="56"/>
    </row>
    <row r="32" spans="1:40" s="31" customFormat="1" ht="12.95" customHeight="1" x14ac:dyDescent="0.2">
      <c r="A32" s="248" t="s">
        <v>68</v>
      </c>
      <c r="B32" s="249"/>
      <c r="C32" s="249"/>
      <c r="D32" s="249"/>
      <c r="E32" s="249"/>
      <c r="F32" s="249"/>
      <c r="G32" s="249"/>
      <c r="H32" s="250"/>
      <c r="AD32" s="32"/>
      <c r="AE32" s="32"/>
      <c r="AF32" s="32"/>
      <c r="AG32" s="32"/>
      <c r="AH32" s="32"/>
      <c r="AI32" s="32"/>
      <c r="AJ32" s="32"/>
      <c r="AK32" s="32"/>
      <c r="AL32" s="32"/>
      <c r="AM32" s="32"/>
      <c r="AN32" s="32"/>
    </row>
    <row r="33" spans="1:40" s="31" customFormat="1" ht="12.95" customHeight="1" x14ac:dyDescent="0.2">
      <c r="A33" s="251"/>
      <c r="B33" s="252"/>
      <c r="C33" s="252"/>
      <c r="D33" s="252"/>
      <c r="E33" s="252"/>
      <c r="F33" s="252"/>
      <c r="G33" s="252"/>
      <c r="H33" s="253"/>
      <c r="AD33" s="32"/>
      <c r="AE33" s="32"/>
      <c r="AF33" s="32"/>
      <c r="AG33" s="32"/>
      <c r="AH33" s="32"/>
      <c r="AI33" s="32"/>
      <c r="AJ33" s="32"/>
      <c r="AK33" s="32"/>
      <c r="AL33" s="32"/>
      <c r="AM33" s="32"/>
      <c r="AN33" s="32"/>
    </row>
    <row r="34" spans="1:40" s="5" customFormat="1" x14ac:dyDescent="0.2"/>
    <row r="35" spans="1:40" s="5" customFormat="1" x14ac:dyDescent="0.2"/>
    <row r="36" spans="1:40" s="5" customFormat="1" x14ac:dyDescent="0.2"/>
    <row r="37" spans="1:40" s="5" customFormat="1" x14ac:dyDescent="0.2"/>
    <row r="38" spans="1:40" s="5" customFormat="1" x14ac:dyDescent="0.2"/>
    <row r="39" spans="1:40" s="5" customFormat="1" x14ac:dyDescent="0.2"/>
    <row r="40" spans="1:40" s="5" customFormat="1" x14ac:dyDescent="0.2"/>
    <row r="41" spans="1:40" s="5" customFormat="1" x14ac:dyDescent="0.2"/>
    <row r="42" spans="1:40" s="5" customFormat="1" x14ac:dyDescent="0.2"/>
    <row r="43" spans="1:40" s="5" customFormat="1" x14ac:dyDescent="0.2"/>
    <row r="44" spans="1:40" s="5" customFormat="1" x14ac:dyDescent="0.2"/>
    <row r="45" spans="1:40" s="5" customFormat="1" x14ac:dyDescent="0.2"/>
    <row r="46" spans="1:40" s="5" customFormat="1" x14ac:dyDescent="0.2"/>
    <row r="47" spans="1:40" s="5" customFormat="1" x14ac:dyDescent="0.2"/>
    <row r="48" spans="1:40"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row r="150" s="5" customFormat="1" x14ac:dyDescent="0.2"/>
    <row r="151" s="5" customFormat="1" x14ac:dyDescent="0.2"/>
    <row r="152" s="5" customFormat="1" x14ac:dyDescent="0.2"/>
    <row r="153" s="5" customFormat="1" x14ac:dyDescent="0.2"/>
    <row r="154" s="5" customFormat="1" x14ac:dyDescent="0.2"/>
    <row r="155" s="5" customFormat="1" x14ac:dyDescent="0.2"/>
    <row r="156" s="5" customFormat="1" x14ac:dyDescent="0.2"/>
    <row r="157" s="5" customFormat="1" x14ac:dyDescent="0.2"/>
    <row r="158" s="5" customFormat="1" x14ac:dyDescent="0.2"/>
    <row r="159" s="5" customFormat="1" x14ac:dyDescent="0.2"/>
    <row r="160" s="5" customFormat="1" x14ac:dyDescent="0.2"/>
    <row r="161" s="5" customFormat="1" x14ac:dyDescent="0.2"/>
    <row r="162" s="5" customFormat="1" x14ac:dyDescent="0.2"/>
    <row r="163" s="5" customFormat="1" x14ac:dyDescent="0.2"/>
    <row r="164" s="5" customFormat="1" x14ac:dyDescent="0.2"/>
    <row r="165" s="5" customFormat="1" x14ac:dyDescent="0.2"/>
    <row r="166" s="5" customFormat="1" x14ac:dyDescent="0.2"/>
    <row r="167" s="5" customFormat="1" x14ac:dyDescent="0.2"/>
    <row r="168" s="5" customFormat="1" x14ac:dyDescent="0.2"/>
    <row r="169" s="5" customFormat="1" x14ac:dyDescent="0.2"/>
    <row r="170" s="5" customFormat="1" x14ac:dyDescent="0.2"/>
    <row r="171" s="5" customFormat="1" x14ac:dyDescent="0.2"/>
    <row r="172" s="5" customFormat="1" x14ac:dyDescent="0.2"/>
    <row r="173" s="5" customFormat="1" x14ac:dyDescent="0.2"/>
    <row r="174" s="5" customFormat="1" x14ac:dyDescent="0.2"/>
    <row r="175" s="5" customFormat="1" x14ac:dyDescent="0.2"/>
    <row r="176" s="5" customFormat="1" x14ac:dyDescent="0.2"/>
    <row r="177" s="5" customFormat="1" x14ac:dyDescent="0.2"/>
    <row r="178" s="5" customFormat="1" x14ac:dyDescent="0.2"/>
    <row r="179" s="5" customFormat="1" x14ac:dyDescent="0.2"/>
    <row r="180" s="5" customFormat="1" x14ac:dyDescent="0.2"/>
    <row r="181" s="5" customFormat="1" x14ac:dyDescent="0.2"/>
    <row r="182" s="5" customFormat="1" x14ac:dyDescent="0.2"/>
    <row r="183" s="5" customFormat="1" x14ac:dyDescent="0.2"/>
    <row r="184" s="5" customFormat="1" x14ac:dyDescent="0.2"/>
    <row r="185" s="5" customFormat="1" x14ac:dyDescent="0.2"/>
    <row r="186" s="5" customFormat="1" x14ac:dyDescent="0.2"/>
    <row r="187" s="5" customFormat="1" x14ac:dyDescent="0.2"/>
    <row r="188" s="5" customFormat="1" x14ac:dyDescent="0.2"/>
    <row r="189" s="5" customFormat="1" x14ac:dyDescent="0.2"/>
    <row r="190" s="5" customFormat="1" x14ac:dyDescent="0.2"/>
    <row r="191" s="5" customFormat="1" x14ac:dyDescent="0.2"/>
    <row r="192" s="5" customFormat="1" x14ac:dyDescent="0.2"/>
    <row r="193" s="5" customFormat="1" x14ac:dyDescent="0.2"/>
    <row r="194" s="5" customFormat="1" x14ac:dyDescent="0.2"/>
    <row r="195" s="5" customFormat="1" x14ac:dyDescent="0.2"/>
    <row r="196" s="5" customFormat="1" x14ac:dyDescent="0.2"/>
    <row r="197" s="5" customFormat="1" x14ac:dyDescent="0.2"/>
    <row r="198" s="5" customFormat="1" x14ac:dyDescent="0.2"/>
    <row r="199" s="5" customFormat="1" x14ac:dyDescent="0.2"/>
    <row r="200" s="5" customFormat="1" x14ac:dyDescent="0.2"/>
    <row r="201" s="5" customFormat="1" x14ac:dyDescent="0.2"/>
    <row r="202" s="5" customFormat="1" x14ac:dyDescent="0.2"/>
    <row r="203" s="5" customFormat="1" x14ac:dyDescent="0.2"/>
    <row r="204" s="5" customFormat="1" x14ac:dyDescent="0.2"/>
    <row r="205" s="5" customFormat="1" x14ac:dyDescent="0.2"/>
    <row r="206" s="5" customFormat="1" x14ac:dyDescent="0.2"/>
    <row r="207" s="5" customFormat="1" x14ac:dyDescent="0.2"/>
    <row r="208" s="5" customFormat="1" x14ac:dyDescent="0.2"/>
    <row r="209" s="5" customFormat="1" x14ac:dyDescent="0.2"/>
    <row r="210" s="5" customFormat="1" x14ac:dyDescent="0.2"/>
    <row r="211" s="5" customFormat="1" x14ac:dyDescent="0.2"/>
    <row r="212" s="5" customFormat="1" x14ac:dyDescent="0.2"/>
    <row r="213" s="5" customFormat="1" x14ac:dyDescent="0.2"/>
    <row r="214" s="5" customFormat="1" x14ac:dyDescent="0.2"/>
    <row r="215" s="5" customFormat="1" x14ac:dyDescent="0.2"/>
    <row r="216" s="5" customFormat="1" x14ac:dyDescent="0.2"/>
    <row r="217" s="5" customFormat="1" x14ac:dyDescent="0.2"/>
    <row r="218" s="5" customFormat="1" x14ac:dyDescent="0.2"/>
    <row r="219" s="5" customFormat="1" x14ac:dyDescent="0.2"/>
    <row r="220" s="5" customFormat="1" x14ac:dyDescent="0.2"/>
    <row r="221" s="5" customFormat="1" x14ac:dyDescent="0.2"/>
    <row r="222" s="5" customFormat="1" x14ac:dyDescent="0.2"/>
    <row r="223" s="5" customFormat="1" x14ac:dyDescent="0.2"/>
    <row r="224" s="5" customFormat="1" x14ac:dyDescent="0.2"/>
    <row r="225" s="5" customFormat="1" x14ac:dyDescent="0.2"/>
    <row r="226" s="5" customFormat="1" x14ac:dyDescent="0.2"/>
    <row r="227" s="5" customFormat="1" x14ac:dyDescent="0.2"/>
    <row r="228" s="5" customFormat="1" x14ac:dyDescent="0.2"/>
    <row r="229" s="5" customFormat="1" x14ac:dyDescent="0.2"/>
    <row r="230" s="5" customFormat="1" x14ac:dyDescent="0.2"/>
    <row r="231" s="5" customFormat="1" x14ac:dyDescent="0.2"/>
    <row r="232" s="5" customFormat="1" x14ac:dyDescent="0.2"/>
    <row r="233" s="5" customFormat="1" x14ac:dyDescent="0.2"/>
    <row r="234" s="5" customFormat="1" x14ac:dyDescent="0.2"/>
    <row r="235" s="5" customFormat="1" x14ac:dyDescent="0.2"/>
    <row r="236" s="5" customFormat="1" x14ac:dyDescent="0.2"/>
    <row r="237" s="5" customFormat="1" x14ac:dyDescent="0.2"/>
    <row r="238" s="5" customFormat="1" x14ac:dyDescent="0.2"/>
    <row r="239" s="5" customFormat="1" x14ac:dyDescent="0.2"/>
    <row r="240" s="5" customFormat="1" x14ac:dyDescent="0.2"/>
    <row r="241" s="5" customFormat="1" x14ac:dyDescent="0.2"/>
    <row r="242" s="5" customFormat="1" x14ac:dyDescent="0.2"/>
    <row r="243" s="5" customFormat="1" x14ac:dyDescent="0.2"/>
    <row r="244" s="5" customFormat="1" x14ac:dyDescent="0.2"/>
    <row r="245" s="5" customFormat="1" x14ac:dyDescent="0.2"/>
    <row r="246" s="5" customFormat="1" x14ac:dyDescent="0.2"/>
    <row r="247" s="5" customFormat="1" x14ac:dyDescent="0.2"/>
    <row r="248" s="5" customFormat="1" x14ac:dyDescent="0.2"/>
    <row r="249" s="5" customFormat="1" x14ac:dyDescent="0.2"/>
    <row r="250" s="5" customFormat="1" x14ac:dyDescent="0.2"/>
    <row r="251" s="5" customFormat="1" x14ac:dyDescent="0.2"/>
    <row r="252" s="5" customFormat="1" x14ac:dyDescent="0.2"/>
    <row r="253" s="5" customFormat="1" x14ac:dyDescent="0.2"/>
    <row r="254" s="5" customFormat="1" x14ac:dyDescent="0.2"/>
    <row r="255" s="5" customFormat="1" x14ac:dyDescent="0.2"/>
    <row r="256" s="5" customFormat="1" x14ac:dyDescent="0.2"/>
    <row r="257" s="5" customFormat="1" x14ac:dyDescent="0.2"/>
    <row r="258" s="5" customFormat="1" x14ac:dyDescent="0.2"/>
    <row r="259" s="5" customFormat="1" x14ac:dyDescent="0.2"/>
    <row r="260" s="5" customFormat="1" x14ac:dyDescent="0.2"/>
    <row r="261" s="5" customFormat="1" x14ac:dyDescent="0.2"/>
    <row r="262" s="5" customFormat="1" x14ac:dyDescent="0.2"/>
    <row r="263" s="5" customFormat="1" x14ac:dyDescent="0.2"/>
    <row r="264" s="5" customFormat="1" x14ac:dyDescent="0.2"/>
    <row r="265" s="5" customFormat="1" x14ac:dyDescent="0.2"/>
    <row r="266" s="5" customFormat="1" x14ac:dyDescent="0.2"/>
    <row r="267" s="5" customFormat="1" x14ac:dyDescent="0.2"/>
    <row r="268" s="5" customFormat="1" x14ac:dyDescent="0.2"/>
    <row r="269" s="5" customFormat="1" x14ac:dyDescent="0.2"/>
    <row r="270" s="5" customFormat="1" x14ac:dyDescent="0.2"/>
    <row r="271" s="5" customFormat="1" x14ac:dyDescent="0.2"/>
    <row r="272" s="5" customFormat="1" x14ac:dyDescent="0.2"/>
    <row r="273" s="5" customFormat="1" x14ac:dyDescent="0.2"/>
    <row r="274" s="5" customFormat="1" x14ac:dyDescent="0.2"/>
    <row r="275" s="5" customFormat="1" x14ac:dyDescent="0.2"/>
    <row r="276" s="5" customFormat="1" x14ac:dyDescent="0.2"/>
    <row r="277" s="5" customFormat="1" x14ac:dyDescent="0.2"/>
    <row r="278" s="5" customFormat="1" x14ac:dyDescent="0.2"/>
    <row r="279" s="5" customFormat="1" x14ac:dyDescent="0.2"/>
    <row r="280" s="5" customFormat="1" x14ac:dyDescent="0.2"/>
    <row r="281" s="5" customFormat="1" x14ac:dyDescent="0.2"/>
    <row r="282" s="5" customFormat="1" x14ac:dyDescent="0.2"/>
    <row r="283" s="5" customFormat="1" x14ac:dyDescent="0.2"/>
    <row r="284" s="5" customFormat="1" x14ac:dyDescent="0.2"/>
    <row r="285" s="5" customFormat="1" x14ac:dyDescent="0.2"/>
    <row r="286" s="5" customFormat="1" x14ac:dyDescent="0.2"/>
    <row r="287" s="5" customFormat="1" x14ac:dyDescent="0.2"/>
    <row r="288" s="5" customFormat="1" x14ac:dyDescent="0.2"/>
    <row r="289" s="5" customFormat="1" x14ac:dyDescent="0.2"/>
    <row r="290" s="5" customFormat="1" x14ac:dyDescent="0.2"/>
    <row r="291" s="5" customFormat="1" x14ac:dyDescent="0.2"/>
    <row r="292" s="5" customFormat="1" x14ac:dyDescent="0.2"/>
    <row r="293" s="5" customFormat="1" x14ac:dyDescent="0.2"/>
    <row r="294" s="5" customFormat="1" x14ac:dyDescent="0.2"/>
    <row r="295" s="5" customFormat="1" x14ac:dyDescent="0.2"/>
    <row r="296" s="5" customFormat="1" x14ac:dyDescent="0.2"/>
    <row r="297" s="5" customFormat="1" x14ac:dyDescent="0.2"/>
    <row r="298" s="5" customFormat="1" x14ac:dyDescent="0.2"/>
    <row r="299" s="5" customFormat="1" x14ac:dyDescent="0.2"/>
    <row r="300" s="5" customFormat="1" x14ac:dyDescent="0.2"/>
    <row r="301" s="5" customFormat="1" x14ac:dyDescent="0.2"/>
    <row r="302" s="5" customFormat="1" x14ac:dyDescent="0.2"/>
    <row r="303" s="5" customFormat="1" x14ac:dyDescent="0.2"/>
    <row r="304" s="5" customFormat="1" x14ac:dyDescent="0.2"/>
  </sheetData>
  <mergeCells count="21">
    <mergeCell ref="A32:H32"/>
    <mergeCell ref="A33:H33"/>
    <mergeCell ref="A19:A20"/>
    <mergeCell ref="B19:D19"/>
    <mergeCell ref="E19:F19"/>
    <mergeCell ref="A25:A26"/>
    <mergeCell ref="B25:D25"/>
    <mergeCell ref="E25:F25"/>
    <mergeCell ref="G25:H25"/>
    <mergeCell ref="G19:H19"/>
    <mergeCell ref="A13:A14"/>
    <mergeCell ref="B13:D13"/>
    <mergeCell ref="A1:G1"/>
    <mergeCell ref="A2:G2"/>
    <mergeCell ref="A3:H3"/>
    <mergeCell ref="A7:A8"/>
    <mergeCell ref="E13:F13"/>
    <mergeCell ref="G13:H13"/>
    <mergeCell ref="G7:H7"/>
    <mergeCell ref="B7:D7"/>
    <mergeCell ref="E7:F7"/>
  </mergeCells>
  <conditionalFormatting sqref="A33 E9:E10 G9:G10">
    <cfRule type="cellIs" dxfId="53" priority="37" stopIfTrue="1" operator="notEqual">
      <formula>""</formula>
    </cfRule>
  </conditionalFormatting>
  <conditionalFormatting sqref="H9:H10">
    <cfRule type="expression" dxfId="52" priority="42" stopIfTrue="1">
      <formula>$G9:$G10=""</formula>
    </cfRule>
    <cfRule type="expression" dxfId="51" priority="43" stopIfTrue="1">
      <formula>$G9:$G10&lt;&gt;""</formula>
    </cfRule>
  </conditionalFormatting>
  <conditionalFormatting sqref="F9:F10">
    <cfRule type="expression" dxfId="50" priority="46" stopIfTrue="1">
      <formula>$E9:$E10=""</formula>
    </cfRule>
    <cfRule type="expression" dxfId="49" priority="47" stopIfTrue="1">
      <formula>$E9:$E10&lt;&gt;""</formula>
    </cfRule>
  </conditionalFormatting>
  <conditionalFormatting sqref="E15:E16 G15:G16">
    <cfRule type="cellIs" dxfId="48" priority="11" stopIfTrue="1" operator="notEqual">
      <formula>""</formula>
    </cfRule>
  </conditionalFormatting>
  <conditionalFormatting sqref="H15:H16">
    <cfRule type="expression" dxfId="47" priority="12" stopIfTrue="1">
      <formula>$G15:$G16=""</formula>
    </cfRule>
    <cfRule type="expression" dxfId="46" priority="13" stopIfTrue="1">
      <formula>$G15:$G16&lt;&gt;""</formula>
    </cfRule>
  </conditionalFormatting>
  <conditionalFormatting sqref="F15:F16">
    <cfRule type="expression" dxfId="45" priority="14" stopIfTrue="1">
      <formula>$E15:$E16=""</formula>
    </cfRule>
    <cfRule type="expression" dxfId="44" priority="15" stopIfTrue="1">
      <formula>$E15:$E16&lt;&gt;""</formula>
    </cfRule>
  </conditionalFormatting>
  <conditionalFormatting sqref="E21:E22 G21:G22">
    <cfRule type="cellIs" dxfId="43" priority="6" stopIfTrue="1" operator="notEqual">
      <formula>""</formula>
    </cfRule>
  </conditionalFormatting>
  <conditionalFormatting sqref="H21:H22">
    <cfRule type="expression" dxfId="42" priority="7" stopIfTrue="1">
      <formula>$G21:$G22=""</formula>
    </cfRule>
    <cfRule type="expression" dxfId="41" priority="8" stopIfTrue="1">
      <formula>$G21:$G22&lt;&gt;""</formula>
    </cfRule>
  </conditionalFormatting>
  <conditionalFormatting sqref="F21:F22">
    <cfRule type="expression" dxfId="40" priority="9" stopIfTrue="1">
      <formula>$E21:$E22=""</formula>
    </cfRule>
    <cfRule type="expression" dxfId="39" priority="10" stopIfTrue="1">
      <formula>$E21:$E22&lt;&gt;""</formula>
    </cfRule>
  </conditionalFormatting>
  <conditionalFormatting sqref="E27:E28 G27:G28">
    <cfRule type="cellIs" dxfId="38" priority="1" stopIfTrue="1" operator="notEqual">
      <formula>""</formula>
    </cfRule>
  </conditionalFormatting>
  <conditionalFormatting sqref="H27:H28">
    <cfRule type="expression" dxfId="37" priority="2" stopIfTrue="1">
      <formula>$G27:$G28=""</formula>
    </cfRule>
    <cfRule type="expression" dxfId="36" priority="3" stopIfTrue="1">
      <formula>$G27:$G28&lt;&gt;""</formula>
    </cfRule>
  </conditionalFormatting>
  <conditionalFormatting sqref="F27:F28">
    <cfRule type="expression" dxfId="35" priority="4" stopIfTrue="1">
      <formula>$E27:$E28=""</formula>
    </cfRule>
    <cfRule type="expression" dxfId="34" priority="5" stopIfTrue="1">
      <formula>$E27:$E28&lt;&gt;""</formula>
    </cfRule>
  </conditionalFormatting>
  <pageMargins left="0.75" right="0.75" top="1" bottom="1" header="0.5" footer="0.5"/>
  <pageSetup paperSize="9" orientation="portrait" horizontalDpi="300" verticalDpi="300"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P51"/>
  <sheetViews>
    <sheetView showGridLines="0" workbookViewId="0">
      <selection activeCell="C19" sqref="C19"/>
    </sheetView>
  </sheetViews>
  <sheetFormatPr defaultColWidth="8.85546875" defaultRowHeight="12.75" x14ac:dyDescent="0.2"/>
  <cols>
    <col min="1" max="1" width="14.42578125" customWidth="1"/>
    <col min="2" max="2" width="15" customWidth="1"/>
    <col min="3" max="3" width="15.42578125" customWidth="1"/>
    <col min="4" max="5" width="18" customWidth="1"/>
    <col min="6" max="6" width="18.140625" customWidth="1"/>
    <col min="7" max="7" width="12.85546875" customWidth="1"/>
    <col min="8" max="8" width="4.42578125" customWidth="1"/>
    <col min="9" max="9" width="5.42578125" customWidth="1"/>
    <col min="10" max="10" width="14.42578125" customWidth="1"/>
  </cols>
  <sheetData>
    <row r="1" spans="1:42" s="31" customFormat="1" ht="15.95" customHeight="1" x14ac:dyDescent="0.25">
      <c r="A1" s="254" t="s">
        <v>28</v>
      </c>
      <c r="B1" s="254"/>
      <c r="C1" s="254"/>
      <c r="D1" s="254"/>
      <c r="E1" s="254"/>
      <c r="F1" s="254"/>
      <c r="G1" s="254"/>
      <c r="H1" s="32"/>
      <c r="AO1" s="32"/>
      <c r="AP1" s="32"/>
    </row>
    <row r="2" spans="1:42" s="31" customFormat="1" ht="12.95" customHeight="1" x14ac:dyDescent="0.25">
      <c r="A2" s="254"/>
      <c r="B2" s="254"/>
      <c r="C2" s="254"/>
      <c r="D2" s="254"/>
      <c r="E2" s="254"/>
      <c r="F2" s="254"/>
      <c r="G2" s="254"/>
      <c r="H2" s="32"/>
      <c r="AO2" s="32"/>
      <c r="AP2" s="32"/>
    </row>
    <row r="3" spans="1:42" s="55" customFormat="1" x14ac:dyDescent="0.2">
      <c r="A3" s="71" t="s">
        <v>62</v>
      </c>
      <c r="B3" s="70"/>
      <c r="C3" s="70"/>
      <c r="D3" s="70"/>
      <c r="E3" s="70"/>
      <c r="F3" s="70"/>
      <c r="G3" s="70"/>
      <c r="H3" s="69"/>
      <c r="I3" s="68"/>
      <c r="J3" s="31"/>
      <c r="K3" s="31"/>
      <c r="L3" s="31"/>
      <c r="M3" s="31"/>
      <c r="N3" s="31"/>
      <c r="O3" s="31"/>
      <c r="P3" s="31"/>
      <c r="Q3" s="31"/>
      <c r="R3" s="31"/>
      <c r="S3" s="31"/>
      <c r="T3" s="31"/>
      <c r="U3" s="56"/>
      <c r="V3" s="56"/>
      <c r="W3" s="56"/>
      <c r="X3" s="56"/>
      <c r="Y3" s="56"/>
      <c r="Z3" s="56"/>
      <c r="AA3" s="56"/>
      <c r="AB3" s="56"/>
      <c r="AC3" s="56"/>
      <c r="AD3" s="56"/>
      <c r="AE3" s="56"/>
    </row>
    <row r="4" spans="1:42" s="55" customFormat="1" x14ac:dyDescent="0.2">
      <c r="A4" s="67"/>
      <c r="B4" s="67"/>
      <c r="C4" s="67"/>
      <c r="D4" s="67"/>
      <c r="E4" s="67"/>
      <c r="F4" s="67"/>
      <c r="G4" s="67"/>
      <c r="H4" s="67"/>
      <c r="I4" s="67"/>
      <c r="J4" s="31"/>
      <c r="K4" s="31"/>
      <c r="L4" s="56"/>
      <c r="M4" s="56"/>
      <c r="N4" s="56"/>
      <c r="O4" s="56"/>
      <c r="P4" s="56"/>
      <c r="Q4" s="56"/>
      <c r="R4" s="56"/>
      <c r="S4" s="56"/>
      <c r="T4" s="56"/>
      <c r="U4" s="56"/>
      <c r="V4" s="56"/>
      <c r="W4" s="56"/>
      <c r="X4" s="56"/>
      <c r="Y4" s="56"/>
      <c r="Z4" s="56"/>
      <c r="AA4" s="56"/>
      <c r="AB4" s="56"/>
      <c r="AC4" s="56"/>
      <c r="AD4" s="56"/>
      <c r="AE4" s="56"/>
    </row>
    <row r="5" spans="1:42" s="55" customFormat="1" x14ac:dyDescent="0.2">
      <c r="A5" s="67" t="s">
        <v>95</v>
      </c>
      <c r="B5" s="67"/>
      <c r="C5" s="67"/>
      <c r="D5" s="67"/>
      <c r="E5" s="67"/>
      <c r="F5" s="67"/>
      <c r="G5" s="67"/>
      <c r="H5" s="67"/>
      <c r="I5" s="67"/>
      <c r="J5" s="31"/>
      <c r="K5" s="31"/>
      <c r="L5" s="56"/>
      <c r="M5" s="56"/>
      <c r="N5" s="56"/>
      <c r="O5" s="56"/>
      <c r="P5" s="56"/>
      <c r="Q5" s="56"/>
      <c r="R5" s="56"/>
      <c r="S5" s="56"/>
      <c r="T5" s="56"/>
      <c r="U5" s="56"/>
      <c r="V5" s="56"/>
      <c r="W5" s="56"/>
      <c r="X5" s="56"/>
      <c r="Y5" s="56"/>
      <c r="Z5" s="56"/>
      <c r="AA5" s="56"/>
      <c r="AB5" s="56"/>
      <c r="AC5" s="56"/>
      <c r="AD5" s="56"/>
      <c r="AE5" s="56"/>
    </row>
    <row r="6" spans="1:42" s="55" customFormat="1" ht="12.75" customHeight="1" x14ac:dyDescent="0.2">
      <c r="A6" s="270" t="s">
        <v>94</v>
      </c>
      <c r="B6" s="271"/>
      <c r="C6" s="54"/>
      <c r="D6" s="68"/>
      <c r="E6" s="68"/>
      <c r="F6" s="278"/>
      <c r="G6" s="67"/>
      <c r="H6" s="67"/>
      <c r="I6" s="31"/>
      <c r="J6" s="31"/>
      <c r="K6" s="56"/>
      <c r="L6" s="56"/>
      <c r="M6" s="56"/>
      <c r="N6" s="56"/>
      <c r="O6" s="56"/>
      <c r="P6" s="56"/>
      <c r="Q6" s="56"/>
      <c r="R6" s="56"/>
      <c r="S6" s="56"/>
      <c r="T6" s="56"/>
      <c r="U6" s="56"/>
      <c r="V6" s="56"/>
      <c r="W6" s="56"/>
      <c r="X6" s="56"/>
      <c r="Y6" s="56"/>
      <c r="Z6" s="56"/>
      <c r="AA6" s="56"/>
      <c r="AB6" s="56"/>
      <c r="AC6" s="56"/>
      <c r="AD6" s="56"/>
    </row>
    <row r="7" spans="1:42" s="55" customFormat="1" ht="13.5" thickBot="1" x14ac:dyDescent="0.25">
      <c r="A7" s="272"/>
      <c r="B7" s="273"/>
      <c r="C7" s="65" t="s">
        <v>93</v>
      </c>
      <c r="D7" s="64"/>
      <c r="E7" s="64"/>
      <c r="F7" s="278"/>
      <c r="G7" s="64"/>
      <c r="H7" s="64"/>
      <c r="I7" s="31"/>
      <c r="J7" s="31"/>
      <c r="K7" s="56"/>
      <c r="L7" s="56"/>
      <c r="M7" s="56"/>
      <c r="N7" s="56"/>
      <c r="O7" s="56"/>
      <c r="P7" s="56"/>
      <c r="Q7" s="56"/>
      <c r="R7" s="56"/>
      <c r="S7" s="56"/>
      <c r="T7" s="56"/>
      <c r="U7" s="56"/>
      <c r="V7" s="56"/>
      <c r="W7" s="56"/>
      <c r="X7" s="56"/>
      <c r="Y7" s="56"/>
      <c r="Z7" s="56"/>
      <c r="AA7" s="56"/>
      <c r="AB7" s="56"/>
      <c r="AC7" s="56"/>
      <c r="AD7" s="56"/>
    </row>
    <row r="8" spans="1:42" s="55" customFormat="1" x14ac:dyDescent="0.2">
      <c r="A8" s="274" t="s">
        <v>92</v>
      </c>
      <c r="B8" s="91">
        <v>0.01</v>
      </c>
      <c r="C8" s="77"/>
      <c r="D8" s="88"/>
      <c r="E8" s="87"/>
      <c r="F8" s="90"/>
      <c r="G8" s="60"/>
      <c r="H8" s="59"/>
      <c r="I8" s="56"/>
      <c r="J8" s="56"/>
      <c r="K8" s="56"/>
      <c r="L8" s="56"/>
      <c r="M8" s="56"/>
      <c r="N8" s="56"/>
      <c r="O8" s="56"/>
      <c r="P8" s="56"/>
      <c r="Q8" s="56"/>
      <c r="R8" s="56"/>
      <c r="S8" s="56"/>
      <c r="T8" s="56"/>
      <c r="U8" s="56"/>
      <c r="V8" s="56"/>
      <c r="W8" s="56"/>
      <c r="X8" s="56"/>
      <c r="Y8" s="56"/>
      <c r="Z8" s="56"/>
      <c r="AA8" s="56"/>
      <c r="AB8" s="56"/>
      <c r="AC8" s="56"/>
      <c r="AD8" s="56"/>
    </row>
    <row r="9" spans="1:42" s="55" customFormat="1" x14ac:dyDescent="0.2">
      <c r="A9" s="275"/>
      <c r="B9" s="89">
        <v>5.0000000000000001E-3</v>
      </c>
      <c r="C9" s="74"/>
      <c r="D9" s="88"/>
      <c r="E9" s="87"/>
      <c r="F9" s="86"/>
      <c r="G9" s="60"/>
      <c r="H9" s="59"/>
      <c r="I9" s="56"/>
      <c r="J9" s="56"/>
      <c r="K9" s="56"/>
      <c r="L9" s="56"/>
      <c r="M9" s="56"/>
      <c r="N9" s="56"/>
      <c r="O9" s="56"/>
      <c r="P9" s="56"/>
      <c r="Q9" s="56"/>
      <c r="R9" s="56"/>
      <c r="S9" s="56"/>
      <c r="T9" s="56"/>
      <c r="U9" s="56"/>
      <c r="V9" s="56"/>
      <c r="W9" s="56"/>
      <c r="X9" s="56"/>
      <c r="Y9" s="56"/>
      <c r="Z9" s="56"/>
      <c r="AA9" s="56"/>
      <c r="AB9" s="56"/>
      <c r="AC9" s="56"/>
      <c r="AD9" s="56"/>
    </row>
    <row r="10" spans="1:42" s="55" customFormat="1" x14ac:dyDescent="0.2">
      <c r="A10" s="276"/>
      <c r="B10" s="89">
        <v>3.0000000000000001E-3</v>
      </c>
      <c r="C10" s="74"/>
      <c r="D10" s="88"/>
      <c r="E10" s="87"/>
      <c r="F10" s="86"/>
      <c r="G10" s="60"/>
      <c r="H10" s="59"/>
      <c r="I10" s="56"/>
      <c r="J10" s="56"/>
      <c r="K10" s="56"/>
      <c r="L10" s="56"/>
      <c r="M10" s="56"/>
      <c r="N10" s="56"/>
      <c r="O10" s="56"/>
      <c r="P10" s="56"/>
      <c r="Q10" s="56"/>
      <c r="R10" s="56"/>
      <c r="S10" s="56"/>
      <c r="T10" s="56"/>
      <c r="U10" s="56"/>
      <c r="V10" s="56"/>
      <c r="W10" s="56"/>
      <c r="X10" s="56"/>
      <c r="Y10" s="56"/>
      <c r="Z10" s="56"/>
      <c r="AA10" s="56"/>
      <c r="AB10" s="56"/>
      <c r="AC10" s="56"/>
      <c r="AD10" s="56"/>
    </row>
    <row r="11" spans="1:42" s="55" customFormat="1" x14ac:dyDescent="0.2">
      <c r="A11" s="277" t="s">
        <v>91</v>
      </c>
      <c r="B11" s="62" t="s">
        <v>90</v>
      </c>
      <c r="C11" s="74"/>
      <c r="D11" s="88"/>
      <c r="E11" s="87"/>
      <c r="F11" s="86"/>
      <c r="G11" s="60"/>
      <c r="H11" s="59"/>
      <c r="I11" s="56"/>
      <c r="J11" s="56"/>
      <c r="K11" s="56"/>
      <c r="L11" s="56"/>
      <c r="M11" s="56"/>
      <c r="N11" s="56"/>
      <c r="O11" s="56"/>
      <c r="P11" s="56"/>
      <c r="Q11" s="56"/>
      <c r="R11" s="56"/>
      <c r="S11" s="56"/>
      <c r="T11" s="56"/>
      <c r="U11" s="56"/>
      <c r="V11" s="56"/>
      <c r="W11" s="56"/>
      <c r="X11" s="56"/>
      <c r="Y11" s="56"/>
      <c r="Z11" s="56"/>
      <c r="AA11" s="56"/>
      <c r="AB11" s="56"/>
      <c r="AC11" s="56"/>
      <c r="AD11" s="56"/>
    </row>
    <row r="12" spans="1:42" s="55" customFormat="1" x14ac:dyDescent="0.2">
      <c r="A12" s="275"/>
      <c r="B12" s="62" t="s">
        <v>89</v>
      </c>
      <c r="C12" s="74"/>
      <c r="D12" s="88"/>
      <c r="E12" s="87"/>
      <c r="F12" s="86"/>
      <c r="G12" s="60"/>
      <c r="H12" s="59"/>
      <c r="I12" s="56"/>
      <c r="J12" s="56"/>
      <c r="K12" s="56"/>
      <c r="L12" s="56"/>
      <c r="M12" s="56"/>
      <c r="N12" s="56"/>
      <c r="O12" s="56"/>
      <c r="P12" s="56"/>
      <c r="Q12" s="56"/>
      <c r="R12" s="56"/>
      <c r="S12" s="56"/>
      <c r="T12" s="56"/>
      <c r="U12" s="56"/>
      <c r="V12" s="56"/>
      <c r="W12" s="56"/>
      <c r="X12" s="56"/>
      <c r="Y12" s="56"/>
      <c r="Z12" s="56"/>
      <c r="AA12" s="56"/>
      <c r="AB12" s="56"/>
      <c r="AC12" s="56"/>
      <c r="AD12" s="56"/>
    </row>
    <row r="13" spans="1:42" s="55" customFormat="1" x14ac:dyDescent="0.2">
      <c r="A13" s="276"/>
      <c r="B13" s="62" t="s">
        <v>88</v>
      </c>
      <c r="C13" s="74"/>
      <c r="D13" s="88"/>
      <c r="E13" s="87"/>
      <c r="F13" s="86"/>
      <c r="G13" s="60"/>
      <c r="H13" s="59"/>
      <c r="I13" s="56"/>
      <c r="J13" s="56"/>
      <c r="K13" s="56"/>
      <c r="L13" s="56"/>
      <c r="M13" s="56"/>
      <c r="N13" s="56"/>
      <c r="O13" s="56"/>
      <c r="P13" s="56"/>
      <c r="Q13" s="56"/>
      <c r="R13" s="56"/>
      <c r="S13" s="56"/>
      <c r="T13" s="56"/>
      <c r="U13" s="56"/>
      <c r="V13" s="56"/>
      <c r="W13" s="56"/>
      <c r="X13" s="56"/>
      <c r="Y13" s="56"/>
      <c r="Z13" s="56"/>
      <c r="AA13" s="56"/>
      <c r="AB13" s="56"/>
      <c r="AC13" s="56"/>
      <c r="AD13" s="56"/>
    </row>
    <row r="14" spans="1:42" s="55" customFormat="1" x14ac:dyDescent="0.2">
      <c r="H14" s="58"/>
      <c r="I14" s="57"/>
      <c r="J14" s="56"/>
      <c r="K14" s="56"/>
      <c r="L14" s="56"/>
      <c r="M14" s="56"/>
      <c r="N14" s="56"/>
      <c r="O14" s="56"/>
      <c r="P14" s="56"/>
      <c r="Q14" s="56"/>
      <c r="R14" s="56"/>
      <c r="S14" s="56"/>
      <c r="T14" s="56"/>
      <c r="U14" s="56"/>
      <c r="V14" s="56"/>
      <c r="W14" s="56"/>
      <c r="X14" s="56"/>
      <c r="Y14" s="56"/>
      <c r="Z14" s="56"/>
      <c r="AA14" s="56"/>
      <c r="AB14" s="56"/>
      <c r="AC14" s="56"/>
      <c r="AD14" s="56"/>
      <c r="AE14" s="56"/>
    </row>
    <row r="15" spans="1:42" s="55" customFormat="1" x14ac:dyDescent="0.2">
      <c r="A15" s="67" t="s">
        <v>96</v>
      </c>
      <c r="B15" s="67"/>
      <c r="C15" s="67"/>
      <c r="D15" s="67"/>
      <c r="H15" s="58"/>
      <c r="I15" s="57"/>
      <c r="J15" s="56"/>
      <c r="K15" s="56"/>
      <c r="L15" s="56"/>
      <c r="M15" s="56"/>
      <c r="N15" s="56"/>
      <c r="O15" s="56"/>
      <c r="P15" s="56"/>
      <c r="Q15" s="56"/>
      <c r="R15" s="56"/>
      <c r="S15" s="56"/>
      <c r="T15" s="56"/>
      <c r="U15" s="56"/>
      <c r="V15" s="56"/>
      <c r="W15" s="56"/>
      <c r="X15" s="56"/>
      <c r="Y15" s="56"/>
      <c r="Z15" s="56"/>
      <c r="AA15" s="56"/>
      <c r="AB15" s="56"/>
      <c r="AC15" s="56"/>
      <c r="AD15" s="56"/>
      <c r="AE15" s="56"/>
    </row>
    <row r="16" spans="1:42" s="55" customFormat="1" x14ac:dyDescent="0.2">
      <c r="A16" s="270" t="s">
        <v>94</v>
      </c>
      <c r="B16" s="271"/>
      <c r="C16" s="54"/>
      <c r="G16" s="58"/>
      <c r="H16" s="57"/>
      <c r="I16" s="56"/>
      <c r="J16" s="56"/>
      <c r="K16" s="56"/>
      <c r="L16" s="56"/>
      <c r="M16" s="56"/>
      <c r="N16" s="56"/>
      <c r="O16" s="56"/>
      <c r="P16" s="56"/>
      <c r="Q16" s="56"/>
      <c r="R16" s="56"/>
      <c r="S16" s="56"/>
      <c r="T16" s="56"/>
      <c r="U16" s="56"/>
      <c r="V16" s="56"/>
      <c r="W16" s="56"/>
      <c r="X16" s="56"/>
      <c r="Y16" s="56"/>
      <c r="Z16" s="56"/>
      <c r="AA16" s="56"/>
      <c r="AB16" s="56"/>
      <c r="AC16" s="56"/>
      <c r="AD16" s="56"/>
    </row>
    <row r="17" spans="1:42" s="55" customFormat="1" ht="13.5" thickBot="1" x14ac:dyDescent="0.25">
      <c r="A17" s="280"/>
      <c r="B17" s="273"/>
      <c r="C17" s="65" t="s">
        <v>93</v>
      </c>
      <c r="G17" s="58"/>
      <c r="H17" s="57"/>
      <c r="I17" s="56"/>
      <c r="J17" s="56"/>
      <c r="K17" s="56"/>
      <c r="L17" s="56"/>
      <c r="M17" s="56"/>
      <c r="N17" s="56"/>
      <c r="O17" s="56"/>
      <c r="P17" s="56"/>
      <c r="Q17" s="56"/>
      <c r="R17" s="56"/>
      <c r="S17" s="56"/>
      <c r="T17" s="56"/>
      <c r="U17" s="56"/>
      <c r="V17" s="56"/>
      <c r="W17" s="56"/>
      <c r="X17" s="56"/>
      <c r="Y17" s="56"/>
      <c r="Z17" s="56"/>
      <c r="AA17" s="56"/>
      <c r="AB17" s="56"/>
      <c r="AC17" s="56"/>
      <c r="AD17" s="56"/>
    </row>
    <row r="18" spans="1:42" s="55" customFormat="1" x14ac:dyDescent="0.2">
      <c r="A18" s="277"/>
      <c r="B18" s="91">
        <v>0.01</v>
      </c>
      <c r="C18" s="77"/>
      <c r="G18" s="58"/>
      <c r="H18" s="57"/>
      <c r="I18" s="56"/>
      <c r="J18" s="56"/>
      <c r="K18" s="56"/>
      <c r="L18" s="56"/>
      <c r="M18" s="56"/>
      <c r="N18" s="56"/>
      <c r="O18" s="56"/>
      <c r="P18" s="56"/>
      <c r="Q18" s="56"/>
      <c r="R18" s="56"/>
      <c r="S18" s="56"/>
      <c r="T18" s="56"/>
      <c r="U18" s="56"/>
      <c r="V18" s="56"/>
      <c r="W18" s="56"/>
      <c r="X18" s="56"/>
      <c r="Y18" s="56"/>
      <c r="Z18" s="56"/>
      <c r="AA18" s="56"/>
      <c r="AB18" s="56"/>
      <c r="AC18" s="56"/>
      <c r="AD18" s="56"/>
    </row>
    <row r="19" spans="1:42" s="55" customFormat="1" x14ac:dyDescent="0.2">
      <c r="A19" s="275"/>
      <c r="B19" s="89">
        <v>5.0000000000000001E-3</v>
      </c>
      <c r="C19" s="74"/>
      <c r="G19" s="58"/>
      <c r="H19" s="57"/>
      <c r="I19" s="56"/>
      <c r="J19" s="56"/>
      <c r="K19" s="56"/>
      <c r="L19" s="56"/>
      <c r="M19" s="56"/>
      <c r="N19" s="56"/>
      <c r="O19" s="56"/>
      <c r="P19" s="56"/>
      <c r="Q19" s="56"/>
      <c r="R19" s="56"/>
      <c r="S19" s="56"/>
      <c r="T19" s="56"/>
      <c r="U19" s="56"/>
      <c r="V19" s="56"/>
      <c r="W19" s="56"/>
      <c r="X19" s="56"/>
      <c r="Y19" s="56"/>
      <c r="Z19" s="56"/>
      <c r="AA19" s="56"/>
      <c r="AB19" s="56"/>
      <c r="AC19" s="56"/>
      <c r="AD19" s="56"/>
    </row>
    <row r="20" spans="1:42" s="55" customFormat="1" x14ac:dyDescent="0.2">
      <c r="A20" s="275"/>
      <c r="B20" s="89">
        <v>3.0000000000000001E-3</v>
      </c>
      <c r="C20" s="74"/>
      <c r="G20" s="58"/>
      <c r="H20" s="57"/>
      <c r="I20" s="56"/>
      <c r="J20" s="56"/>
      <c r="K20" s="56"/>
      <c r="L20" s="56"/>
      <c r="M20" s="56"/>
      <c r="N20" s="56"/>
      <c r="O20" s="56"/>
      <c r="P20" s="56"/>
      <c r="Q20" s="56"/>
      <c r="R20" s="56"/>
      <c r="S20" s="56"/>
      <c r="T20" s="56"/>
      <c r="U20" s="56"/>
      <c r="V20" s="56"/>
      <c r="W20" s="56"/>
      <c r="X20" s="56"/>
      <c r="Y20" s="56"/>
      <c r="Z20" s="56"/>
      <c r="AA20" s="56"/>
      <c r="AB20" s="56"/>
      <c r="AC20" s="56"/>
      <c r="AD20" s="56"/>
    </row>
    <row r="21" spans="1:42" s="55" customFormat="1" x14ac:dyDescent="0.2">
      <c r="A21" s="279"/>
      <c r="B21" s="93">
        <v>1E-3</v>
      </c>
      <c r="C21" s="74"/>
      <c r="G21" s="58"/>
      <c r="H21" s="57"/>
      <c r="I21" s="56"/>
      <c r="J21" s="56"/>
      <c r="K21" s="56"/>
      <c r="L21" s="56"/>
      <c r="M21" s="56"/>
      <c r="N21" s="56"/>
      <c r="O21" s="56"/>
      <c r="P21" s="56"/>
      <c r="Q21" s="56"/>
      <c r="R21" s="56"/>
      <c r="S21" s="56"/>
      <c r="T21" s="56"/>
      <c r="U21" s="56"/>
      <c r="V21" s="56"/>
      <c r="W21" s="56"/>
      <c r="X21" s="56"/>
      <c r="Y21" s="56"/>
      <c r="Z21" s="56"/>
      <c r="AA21" s="56"/>
      <c r="AB21" s="56"/>
      <c r="AC21" s="56"/>
      <c r="AD21" s="56"/>
    </row>
    <row r="22" spans="1:42" s="55" customFormat="1" x14ac:dyDescent="0.2">
      <c r="H22" s="58"/>
      <c r="I22" s="57"/>
      <c r="J22" s="56"/>
      <c r="K22" s="56"/>
      <c r="L22" s="56"/>
      <c r="M22" s="56"/>
      <c r="N22" s="56"/>
      <c r="O22" s="56"/>
      <c r="P22" s="56"/>
      <c r="Q22" s="56"/>
      <c r="R22" s="56"/>
      <c r="S22" s="56"/>
      <c r="T22" s="56"/>
      <c r="U22" s="56"/>
      <c r="V22" s="56"/>
      <c r="W22" s="56"/>
      <c r="X22" s="56"/>
      <c r="Y22" s="56"/>
      <c r="Z22" s="56"/>
      <c r="AA22" s="56"/>
      <c r="AB22" s="56"/>
      <c r="AC22" s="56"/>
      <c r="AD22" s="56"/>
      <c r="AE22" s="56"/>
    </row>
    <row r="23" spans="1:42" s="55" customFormat="1" x14ac:dyDescent="0.2">
      <c r="H23" s="58"/>
      <c r="I23" s="57"/>
      <c r="J23" s="56"/>
      <c r="K23" s="56"/>
      <c r="L23" s="56"/>
      <c r="M23" s="56"/>
      <c r="N23" s="56"/>
      <c r="O23" s="56"/>
      <c r="P23" s="56"/>
      <c r="Q23" s="56"/>
      <c r="R23" s="56"/>
      <c r="S23" s="56"/>
      <c r="T23" s="56"/>
      <c r="U23" s="56"/>
      <c r="V23" s="56"/>
      <c r="W23" s="56"/>
      <c r="X23" s="56"/>
      <c r="Y23" s="56"/>
      <c r="Z23" s="56"/>
      <c r="AA23" s="56"/>
      <c r="AB23" s="56"/>
      <c r="AC23" s="56"/>
      <c r="AD23" s="56"/>
      <c r="AE23" s="56"/>
    </row>
    <row r="24" spans="1:42" s="31" customFormat="1" ht="12.95" customHeight="1" x14ac:dyDescent="0.2">
      <c r="A24" s="248" t="s">
        <v>76</v>
      </c>
      <c r="B24" s="249"/>
      <c r="C24" s="249"/>
      <c r="D24" s="249"/>
      <c r="E24" s="249"/>
      <c r="F24" s="249"/>
      <c r="G24" s="249"/>
      <c r="H24" s="250"/>
      <c r="AF24" s="32"/>
      <c r="AG24" s="32"/>
      <c r="AH24" s="32"/>
      <c r="AI24" s="32"/>
      <c r="AJ24" s="32"/>
      <c r="AK24" s="32"/>
      <c r="AL24" s="32"/>
      <c r="AM24" s="32"/>
      <c r="AN24" s="32"/>
      <c r="AO24" s="32"/>
      <c r="AP24" s="32"/>
    </row>
    <row r="25" spans="1:42" s="31" customFormat="1" ht="12.95" customHeight="1" x14ac:dyDescent="0.2">
      <c r="A25" s="251"/>
      <c r="B25" s="252"/>
      <c r="C25" s="252"/>
      <c r="D25" s="252"/>
      <c r="E25" s="252"/>
      <c r="F25" s="252"/>
      <c r="G25" s="252"/>
      <c r="H25" s="253"/>
      <c r="AF25" s="32"/>
      <c r="AG25" s="32"/>
      <c r="AH25" s="32"/>
      <c r="AI25" s="32"/>
      <c r="AJ25" s="32"/>
      <c r="AK25" s="32"/>
      <c r="AL25" s="32"/>
      <c r="AM25" s="32"/>
      <c r="AN25" s="32"/>
      <c r="AO25" s="32"/>
      <c r="AP25" s="32"/>
    </row>
    <row r="26" spans="1:42" s="5" customFormat="1" x14ac:dyDescent="0.2"/>
    <row r="27" spans="1:42" x14ac:dyDescent="0.2">
      <c r="A27" s="1"/>
      <c r="B27" s="1"/>
      <c r="C27" s="1"/>
      <c r="D27" s="1"/>
      <c r="E27" s="1"/>
      <c r="F27" s="1"/>
      <c r="G27" s="1"/>
      <c r="H27" s="1"/>
      <c r="I27" s="1"/>
      <c r="J27" s="1"/>
    </row>
    <row r="28" spans="1:42" x14ac:dyDescent="0.2">
      <c r="A28" s="1"/>
      <c r="B28" s="1"/>
      <c r="C28" s="1"/>
      <c r="D28" s="1"/>
      <c r="E28" s="1"/>
      <c r="F28" s="1"/>
      <c r="G28" s="1"/>
      <c r="H28" s="1"/>
      <c r="I28" s="1"/>
      <c r="J28" s="1"/>
    </row>
    <row r="29" spans="1:42" x14ac:dyDescent="0.2">
      <c r="A29" s="1"/>
      <c r="B29" s="1"/>
      <c r="C29" s="1"/>
      <c r="D29" s="1"/>
      <c r="E29" s="1"/>
      <c r="F29" s="1"/>
      <c r="G29" s="1"/>
      <c r="H29" s="1"/>
      <c r="I29" s="1"/>
      <c r="J29" s="1"/>
    </row>
    <row r="30" spans="1:42" x14ac:dyDescent="0.2">
      <c r="A30" s="1"/>
      <c r="B30" s="1"/>
      <c r="C30" s="1"/>
      <c r="D30" s="1"/>
      <c r="E30" s="1"/>
      <c r="F30" s="1"/>
      <c r="G30" s="1"/>
      <c r="H30" s="1"/>
      <c r="I30" s="1"/>
      <c r="J30" s="1"/>
    </row>
    <row r="31" spans="1:42" x14ac:dyDescent="0.2">
      <c r="A31" s="1"/>
      <c r="B31" s="1"/>
      <c r="C31" s="1"/>
      <c r="D31" s="1"/>
      <c r="E31" s="1"/>
      <c r="F31" s="1"/>
      <c r="G31" s="1"/>
      <c r="H31" s="1"/>
      <c r="I31" s="1"/>
      <c r="J31" s="1"/>
    </row>
    <row r="32" spans="1:42" x14ac:dyDescent="0.2">
      <c r="A32" s="1"/>
      <c r="B32" s="1"/>
      <c r="C32" s="1"/>
      <c r="D32" s="1"/>
      <c r="E32" s="1"/>
      <c r="F32" s="1"/>
      <c r="G32" s="1"/>
      <c r="H32" s="1"/>
      <c r="I32" s="1"/>
      <c r="J32" s="1"/>
    </row>
    <row r="33" spans="1:10" x14ac:dyDescent="0.2">
      <c r="A33" s="1"/>
      <c r="B33" s="1"/>
      <c r="C33" s="1"/>
      <c r="D33" s="1"/>
      <c r="E33" s="1"/>
      <c r="F33" s="1"/>
      <c r="G33" s="1"/>
      <c r="H33" s="1"/>
      <c r="I33" s="1"/>
      <c r="J33" s="1"/>
    </row>
    <row r="34" spans="1:10" x14ac:dyDescent="0.2">
      <c r="A34" s="1"/>
      <c r="B34" s="1"/>
      <c r="C34" s="1"/>
      <c r="D34" s="1"/>
      <c r="E34" s="1"/>
      <c r="F34" s="1"/>
      <c r="G34" s="1"/>
      <c r="H34" s="1"/>
      <c r="I34" s="1"/>
      <c r="J34" s="1"/>
    </row>
    <row r="35" spans="1:10" x14ac:dyDescent="0.2">
      <c r="A35" s="1"/>
      <c r="B35" s="1"/>
      <c r="C35" s="1"/>
      <c r="D35" s="1"/>
      <c r="E35" s="1"/>
      <c r="F35" s="1"/>
      <c r="G35" s="1"/>
      <c r="H35" s="1"/>
      <c r="I35" s="1"/>
      <c r="J35" s="1"/>
    </row>
    <row r="36" spans="1:10" x14ac:dyDescent="0.2">
      <c r="A36" s="1"/>
      <c r="B36" s="1"/>
      <c r="C36" s="1"/>
      <c r="D36" s="1"/>
      <c r="E36" s="1"/>
      <c r="F36" s="1"/>
      <c r="G36" s="1"/>
      <c r="H36" s="1"/>
      <c r="I36" s="1"/>
      <c r="J36" s="1"/>
    </row>
    <row r="37" spans="1:10" x14ac:dyDescent="0.2">
      <c r="A37" s="1"/>
      <c r="B37" s="1"/>
      <c r="C37" s="1"/>
      <c r="D37" s="1"/>
      <c r="E37" s="1"/>
      <c r="F37" s="1"/>
      <c r="G37" s="1"/>
      <c r="H37" s="1"/>
      <c r="I37" s="1"/>
      <c r="J37" s="1"/>
    </row>
    <row r="38" spans="1:10" x14ac:dyDescent="0.2">
      <c r="A38" s="1"/>
      <c r="B38" s="1"/>
      <c r="C38" s="1"/>
      <c r="D38" s="1"/>
      <c r="E38" s="1"/>
      <c r="F38" s="1"/>
      <c r="G38" s="1"/>
      <c r="H38" s="1"/>
      <c r="I38" s="1"/>
      <c r="J38" s="1"/>
    </row>
    <row r="39" spans="1:10" x14ac:dyDescent="0.2">
      <c r="A39" s="1"/>
      <c r="B39" s="1"/>
      <c r="C39" s="1"/>
      <c r="D39" s="1"/>
      <c r="E39" s="1"/>
      <c r="F39" s="1"/>
      <c r="G39" s="1"/>
      <c r="H39" s="1"/>
      <c r="I39" s="1"/>
      <c r="J39" s="1"/>
    </row>
    <row r="40" spans="1:10" x14ac:dyDescent="0.2">
      <c r="A40" s="1"/>
      <c r="B40" s="1"/>
      <c r="C40" s="1"/>
      <c r="D40" s="1"/>
      <c r="E40" s="1"/>
      <c r="F40" s="1"/>
      <c r="G40" s="1"/>
      <c r="H40" s="1"/>
      <c r="I40" s="1"/>
      <c r="J40" s="1"/>
    </row>
    <row r="41" spans="1:10" x14ac:dyDescent="0.2">
      <c r="A41" s="1"/>
      <c r="B41" s="1"/>
      <c r="C41" s="1"/>
      <c r="D41" s="1"/>
      <c r="E41" s="1"/>
      <c r="F41" s="1"/>
      <c r="G41" s="1"/>
      <c r="H41" s="1"/>
      <c r="I41" s="1"/>
      <c r="J41" s="1"/>
    </row>
    <row r="42" spans="1:10" x14ac:dyDescent="0.2">
      <c r="A42" s="1"/>
      <c r="B42" s="1"/>
      <c r="C42" s="1"/>
      <c r="D42" s="1"/>
      <c r="E42" s="1"/>
      <c r="F42" s="1"/>
      <c r="G42" s="1"/>
      <c r="H42" s="1"/>
      <c r="I42" s="1"/>
      <c r="J42" s="1"/>
    </row>
    <row r="43" spans="1:10" x14ac:dyDescent="0.2">
      <c r="A43" s="1"/>
      <c r="B43" s="1"/>
      <c r="C43" s="1"/>
      <c r="D43" s="1"/>
      <c r="E43" s="1"/>
      <c r="F43" s="1"/>
      <c r="G43" s="1"/>
      <c r="H43" s="1"/>
      <c r="I43" s="1"/>
      <c r="J43" s="1"/>
    </row>
    <row r="44" spans="1:10" x14ac:dyDescent="0.2">
      <c r="A44" s="1"/>
      <c r="B44" s="1"/>
      <c r="C44" s="1"/>
      <c r="D44" s="1"/>
      <c r="E44" s="1"/>
      <c r="F44" s="1"/>
      <c r="G44" s="1"/>
      <c r="H44" s="1"/>
      <c r="I44" s="1"/>
      <c r="J44" s="1"/>
    </row>
    <row r="45" spans="1:10" x14ac:dyDescent="0.2">
      <c r="A45" s="1"/>
      <c r="B45" s="1"/>
      <c r="C45" s="1"/>
      <c r="D45" s="1"/>
      <c r="E45" s="1"/>
      <c r="F45" s="1"/>
      <c r="G45" s="1"/>
      <c r="H45" s="1"/>
      <c r="I45" s="1"/>
      <c r="J45" s="1"/>
    </row>
    <row r="46" spans="1:10" x14ac:dyDescent="0.2">
      <c r="A46" s="1"/>
      <c r="B46" s="1"/>
      <c r="C46" s="1"/>
      <c r="D46" s="1"/>
      <c r="E46" s="1"/>
      <c r="F46" s="1"/>
      <c r="G46" s="1"/>
      <c r="H46" s="1"/>
      <c r="I46" s="1"/>
      <c r="J46" s="1"/>
    </row>
    <row r="47" spans="1:10" x14ac:dyDescent="0.2">
      <c r="A47" s="1"/>
      <c r="B47" s="1"/>
      <c r="C47" s="1"/>
      <c r="D47" s="1"/>
      <c r="E47" s="1"/>
      <c r="F47" s="1"/>
      <c r="G47" s="1"/>
      <c r="H47" s="1"/>
      <c r="I47" s="1"/>
      <c r="J47" s="1"/>
    </row>
    <row r="48" spans="1:10" x14ac:dyDescent="0.2">
      <c r="A48" s="1"/>
      <c r="B48" s="1"/>
      <c r="C48" s="1"/>
      <c r="D48" s="1"/>
      <c r="E48" s="1"/>
      <c r="F48" s="1"/>
      <c r="G48" s="1"/>
      <c r="H48" s="1"/>
      <c r="I48" s="1"/>
      <c r="J48" s="1"/>
    </row>
    <row r="49" spans="1:10" x14ac:dyDescent="0.2">
      <c r="A49" s="1"/>
      <c r="B49" s="1"/>
      <c r="C49" s="1"/>
      <c r="D49" s="1"/>
      <c r="E49" s="1"/>
      <c r="F49" s="1"/>
      <c r="G49" s="1"/>
      <c r="H49" s="1"/>
      <c r="I49" s="1"/>
      <c r="J49" s="1"/>
    </row>
    <row r="50" spans="1:10" x14ac:dyDescent="0.2">
      <c r="A50" s="1"/>
      <c r="B50" s="1"/>
      <c r="C50" s="1"/>
      <c r="D50" s="1"/>
      <c r="E50" s="1"/>
      <c r="F50" s="1"/>
      <c r="G50" s="1"/>
      <c r="H50" s="1"/>
      <c r="I50" s="1"/>
      <c r="J50" s="1"/>
    </row>
    <row r="51" spans="1:10" x14ac:dyDescent="0.2">
      <c r="A51" s="1"/>
      <c r="B51" s="1"/>
      <c r="C51" s="1"/>
      <c r="D51" s="1"/>
      <c r="E51" s="1"/>
      <c r="F51" s="1"/>
      <c r="G51" s="1"/>
      <c r="H51" s="1"/>
      <c r="I51" s="1"/>
      <c r="J51" s="1"/>
    </row>
  </sheetData>
  <mergeCells count="10">
    <mergeCell ref="A1:G1"/>
    <mergeCell ref="A2:G2"/>
    <mergeCell ref="A6:B7"/>
    <mergeCell ref="A24:H24"/>
    <mergeCell ref="A25:H25"/>
    <mergeCell ref="A8:A10"/>
    <mergeCell ref="A11:A13"/>
    <mergeCell ref="F6:F7"/>
    <mergeCell ref="A18:A21"/>
    <mergeCell ref="A16:B17"/>
  </mergeCells>
  <conditionalFormatting sqref="A25">
    <cfRule type="cellIs" dxfId="33" priority="5" stopIfTrue="1" operator="notEqual">
      <formula>""</formula>
    </cfRule>
  </conditionalFormatting>
  <conditionalFormatting sqref="C8:C13">
    <cfRule type="cellIs" dxfId="32" priority="4" stopIfTrue="1" operator="notEqual">
      <formula>""</formula>
    </cfRule>
  </conditionalFormatting>
  <conditionalFormatting sqref="C18:C21">
    <cfRule type="cellIs" dxfId="31" priority="2" stopIfTrue="1" operator="notEqual">
      <formula>""</formula>
    </cfRule>
  </conditionalFormatting>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AP12"/>
  <sheetViews>
    <sheetView showGridLines="0" workbookViewId="0">
      <selection activeCell="E32" sqref="E32"/>
    </sheetView>
  </sheetViews>
  <sheetFormatPr defaultColWidth="8.85546875" defaultRowHeight="12.75" x14ac:dyDescent="0.2"/>
  <cols>
    <col min="1" max="1" width="17.42578125" style="94" customWidth="1"/>
    <col min="2" max="2" width="24" style="94" bestFit="1" customWidth="1"/>
    <col min="3" max="3" width="15.42578125" style="94" customWidth="1"/>
    <col min="4" max="4" width="10" style="94" customWidth="1"/>
    <col min="5" max="7" width="8.85546875" style="94"/>
    <col min="8" max="8" width="4.42578125" style="94" customWidth="1"/>
    <col min="9" max="9" width="5.42578125" style="94" customWidth="1"/>
    <col min="10" max="10" width="14.42578125" style="94" customWidth="1"/>
    <col min="11" max="16384" width="8.85546875" style="94"/>
  </cols>
  <sheetData>
    <row r="1" spans="1:42" s="96" customFormat="1" ht="15.95" customHeight="1" x14ac:dyDescent="0.25">
      <c r="A1" s="281" t="s">
        <v>140</v>
      </c>
      <c r="B1" s="281"/>
      <c r="C1" s="281"/>
      <c r="D1" s="281"/>
      <c r="E1" s="281"/>
      <c r="F1" s="281"/>
      <c r="G1" s="281"/>
      <c r="H1" s="97"/>
      <c r="AO1" s="97"/>
      <c r="AP1" s="97"/>
    </row>
    <row r="2" spans="1:42" s="96" customFormat="1" ht="12.95" customHeight="1" x14ac:dyDescent="0.25">
      <c r="A2" s="281"/>
      <c r="B2" s="281"/>
      <c r="C2" s="281"/>
      <c r="D2" s="281"/>
      <c r="E2" s="281"/>
      <c r="F2" s="281"/>
      <c r="G2" s="281"/>
      <c r="H2" s="97"/>
      <c r="AO2" s="97"/>
      <c r="AP2" s="97"/>
    </row>
    <row r="3" spans="1:42" s="98" customFormat="1" x14ac:dyDescent="0.2">
      <c r="A3" s="117" t="s">
        <v>62</v>
      </c>
      <c r="B3" s="116"/>
      <c r="C3" s="116"/>
      <c r="D3" s="116"/>
      <c r="E3" s="116"/>
      <c r="F3" s="116"/>
      <c r="G3" s="116"/>
      <c r="H3" s="115"/>
      <c r="I3" s="114"/>
      <c r="J3" s="96"/>
      <c r="K3" s="96"/>
      <c r="L3" s="96"/>
      <c r="M3" s="96"/>
      <c r="N3" s="96"/>
      <c r="O3" s="96"/>
      <c r="P3" s="96"/>
      <c r="Q3" s="96"/>
      <c r="R3" s="96"/>
      <c r="S3" s="96"/>
      <c r="T3" s="96"/>
      <c r="U3" s="99"/>
      <c r="V3" s="99"/>
      <c r="W3" s="99"/>
      <c r="X3" s="99"/>
      <c r="Y3" s="99"/>
      <c r="Z3" s="99"/>
      <c r="AA3" s="99"/>
      <c r="AB3" s="99"/>
      <c r="AC3" s="99"/>
      <c r="AD3" s="99"/>
      <c r="AE3" s="99"/>
    </row>
    <row r="4" spans="1:42" s="98" customFormat="1" x14ac:dyDescent="0.2">
      <c r="A4" s="113"/>
      <c r="B4" s="113"/>
      <c r="C4" s="113"/>
      <c r="D4" s="113"/>
      <c r="E4" s="113"/>
      <c r="F4" s="113"/>
      <c r="G4" s="113"/>
      <c r="H4" s="113"/>
      <c r="I4" s="113"/>
      <c r="J4" s="96"/>
      <c r="K4" s="96"/>
      <c r="L4" s="99"/>
      <c r="M4" s="99"/>
      <c r="N4" s="99"/>
      <c r="O4" s="99"/>
      <c r="P4" s="99"/>
      <c r="Q4" s="99"/>
      <c r="R4" s="99"/>
      <c r="S4" s="99"/>
      <c r="T4" s="99"/>
      <c r="U4" s="99"/>
      <c r="V4" s="99"/>
      <c r="W4" s="99"/>
      <c r="X4" s="99"/>
      <c r="Y4" s="99"/>
      <c r="Z4" s="99"/>
      <c r="AA4" s="99"/>
      <c r="AB4" s="99"/>
      <c r="AC4" s="99"/>
      <c r="AD4" s="99"/>
      <c r="AE4" s="99"/>
    </row>
    <row r="5" spans="1:42" s="98" customFormat="1" ht="12.75" customHeight="1" x14ac:dyDescent="0.2">
      <c r="A5" s="293" t="s">
        <v>139</v>
      </c>
      <c r="B5" s="291" t="s">
        <v>138</v>
      </c>
      <c r="C5" s="289" t="s">
        <v>137</v>
      </c>
      <c r="D5" s="112"/>
      <c r="E5" s="114"/>
      <c r="F5" s="114"/>
      <c r="G5" s="282"/>
      <c r="H5" s="113"/>
      <c r="I5" s="113"/>
      <c r="J5" s="96"/>
      <c r="K5" s="96"/>
      <c r="L5" s="99"/>
      <c r="M5" s="99"/>
      <c r="N5" s="99"/>
      <c r="O5" s="99"/>
      <c r="P5" s="99"/>
      <c r="Q5" s="99"/>
      <c r="R5" s="99"/>
      <c r="S5" s="99"/>
      <c r="T5" s="99"/>
      <c r="U5" s="99"/>
      <c r="V5" s="99"/>
      <c r="W5" s="99"/>
      <c r="X5" s="99"/>
      <c r="Y5" s="99"/>
      <c r="Z5" s="99"/>
      <c r="AA5" s="99"/>
      <c r="AB5" s="99"/>
      <c r="AC5" s="99"/>
      <c r="AD5" s="99"/>
      <c r="AE5" s="99"/>
    </row>
    <row r="6" spans="1:42" s="98" customFormat="1" ht="13.5" thickBot="1" x14ac:dyDescent="0.25">
      <c r="A6" s="294"/>
      <c r="B6" s="292"/>
      <c r="C6" s="290"/>
      <c r="D6" s="112"/>
      <c r="E6" s="112"/>
      <c r="F6" s="112"/>
      <c r="G6" s="282"/>
      <c r="H6" s="112"/>
      <c r="I6" s="112"/>
      <c r="J6" s="96"/>
      <c r="K6" s="96"/>
      <c r="L6" s="99"/>
      <c r="M6" s="99"/>
      <c r="N6" s="99"/>
      <c r="O6" s="99"/>
      <c r="P6" s="99"/>
      <c r="Q6" s="99"/>
      <c r="R6" s="99"/>
      <c r="S6" s="99"/>
      <c r="T6" s="99"/>
      <c r="U6" s="99"/>
      <c r="V6" s="99"/>
      <c r="W6" s="99"/>
      <c r="X6" s="99"/>
      <c r="Y6" s="99"/>
      <c r="Z6" s="99"/>
      <c r="AA6" s="99"/>
      <c r="AB6" s="99"/>
      <c r="AC6" s="99"/>
      <c r="AD6" s="99"/>
      <c r="AE6" s="99"/>
    </row>
    <row r="7" spans="1:42" s="98" customFormat="1" x14ac:dyDescent="0.2">
      <c r="A7" s="165"/>
      <c r="B7" s="129"/>
      <c r="C7" s="129"/>
      <c r="D7" s="105"/>
      <c r="E7" s="120"/>
      <c r="F7" s="105"/>
      <c r="G7" s="109"/>
      <c r="H7" s="103"/>
      <c r="I7" s="102"/>
      <c r="J7" s="99"/>
      <c r="K7" s="99"/>
      <c r="L7" s="99"/>
      <c r="M7" s="99"/>
      <c r="N7" s="99"/>
      <c r="O7" s="99"/>
      <c r="P7" s="99"/>
      <c r="Q7" s="99"/>
      <c r="R7" s="99"/>
      <c r="S7" s="99"/>
      <c r="T7" s="99"/>
      <c r="U7" s="99"/>
      <c r="V7" s="99"/>
      <c r="W7" s="99"/>
      <c r="X7" s="99"/>
      <c r="Y7" s="99"/>
      <c r="Z7" s="99"/>
      <c r="AA7" s="99"/>
      <c r="AB7" s="99"/>
      <c r="AC7" s="99"/>
      <c r="AD7" s="99"/>
      <c r="AE7" s="99"/>
    </row>
    <row r="8" spans="1:42" s="98" customFormat="1" x14ac:dyDescent="0.2">
      <c r="A8" s="164"/>
      <c r="B8" s="129"/>
      <c r="C8" s="128"/>
      <c r="D8" s="105"/>
      <c r="E8" s="120"/>
      <c r="F8" s="105"/>
      <c r="G8" s="104"/>
      <c r="H8" s="103"/>
      <c r="I8" s="102"/>
      <c r="J8" s="99"/>
      <c r="K8" s="99"/>
      <c r="L8" s="99"/>
      <c r="M8" s="99"/>
      <c r="N8" s="99"/>
      <c r="O8" s="99"/>
      <c r="P8" s="99"/>
      <c r="Q8" s="99"/>
      <c r="R8" s="99"/>
      <c r="S8" s="99"/>
      <c r="T8" s="99"/>
      <c r="U8" s="99"/>
      <c r="V8" s="99"/>
      <c r="W8" s="99"/>
      <c r="X8" s="99"/>
      <c r="Y8" s="99"/>
      <c r="Z8" s="99"/>
      <c r="AA8" s="99"/>
      <c r="AB8" s="99"/>
      <c r="AC8" s="99"/>
      <c r="AD8" s="99"/>
      <c r="AE8" s="99"/>
    </row>
    <row r="9" spans="1:42" s="98" customFormat="1" x14ac:dyDescent="0.2">
      <c r="H9" s="101"/>
      <c r="I9" s="100"/>
      <c r="J9" s="99"/>
      <c r="K9" s="99"/>
      <c r="L9" s="99"/>
      <c r="M9" s="99"/>
      <c r="N9" s="99"/>
      <c r="O9" s="99"/>
      <c r="P9" s="99"/>
      <c r="Q9" s="99"/>
      <c r="R9" s="99"/>
      <c r="S9" s="99"/>
      <c r="T9" s="99"/>
      <c r="U9" s="99"/>
      <c r="V9" s="99"/>
      <c r="W9" s="99"/>
      <c r="X9" s="99"/>
      <c r="Y9" s="99"/>
      <c r="Z9" s="99"/>
      <c r="AA9" s="99"/>
      <c r="AB9" s="99"/>
      <c r="AC9" s="99"/>
      <c r="AD9" s="99"/>
      <c r="AE9" s="99"/>
    </row>
    <row r="10" spans="1:42" s="96" customFormat="1" ht="12.95" customHeight="1" x14ac:dyDescent="0.2">
      <c r="A10" s="283" t="s">
        <v>68</v>
      </c>
      <c r="B10" s="284"/>
      <c r="C10" s="284"/>
      <c r="D10" s="284"/>
      <c r="E10" s="284"/>
      <c r="F10" s="284"/>
      <c r="G10" s="284"/>
      <c r="H10" s="285"/>
      <c r="AF10" s="97"/>
      <c r="AG10" s="97"/>
      <c r="AH10" s="97"/>
      <c r="AI10" s="97"/>
      <c r="AJ10" s="97"/>
      <c r="AK10" s="97"/>
      <c r="AL10" s="97"/>
      <c r="AM10" s="97"/>
      <c r="AN10" s="97"/>
      <c r="AO10" s="97"/>
      <c r="AP10" s="97"/>
    </row>
    <row r="11" spans="1:42" s="96" customFormat="1" ht="12.95" customHeight="1" x14ac:dyDescent="0.2">
      <c r="A11" s="286"/>
      <c r="B11" s="287"/>
      <c r="C11" s="287"/>
      <c r="D11" s="287"/>
      <c r="E11" s="287"/>
      <c r="F11" s="287"/>
      <c r="G11" s="287"/>
      <c r="H11" s="288"/>
      <c r="AF11" s="97"/>
      <c r="AG11" s="97"/>
      <c r="AH11" s="97"/>
      <c r="AI11" s="97"/>
      <c r="AJ11" s="97"/>
      <c r="AK11" s="97"/>
      <c r="AL11" s="97"/>
      <c r="AM11" s="97"/>
      <c r="AN11" s="97"/>
      <c r="AO11" s="97"/>
      <c r="AP11" s="97"/>
    </row>
    <row r="12" spans="1:42" s="95" customFormat="1" x14ac:dyDescent="0.2"/>
  </sheetData>
  <mergeCells count="8">
    <mergeCell ref="A1:G1"/>
    <mergeCell ref="A2:G2"/>
    <mergeCell ref="G5:G6"/>
    <mergeCell ref="A10:H10"/>
    <mergeCell ref="A11:H11"/>
    <mergeCell ref="C5:C6"/>
    <mergeCell ref="B5:B6"/>
    <mergeCell ref="A5:A6"/>
  </mergeCells>
  <conditionalFormatting sqref="A11">
    <cfRule type="cellIs" dxfId="30" priority="4" stopIfTrue="1" operator="notEqual">
      <formula>""</formula>
    </cfRule>
  </conditionalFormatting>
  <conditionalFormatting sqref="C7:C8">
    <cfRule type="cellIs" dxfId="29" priority="3" stopIfTrue="1" operator="notEqual">
      <formula>""</formula>
    </cfRule>
  </conditionalFormatting>
  <conditionalFormatting sqref="D7:D8">
    <cfRule type="cellIs" dxfId="28" priority="2" stopIfTrue="1" operator="notEqual">
      <formula>""</formula>
    </cfRule>
  </conditionalFormatting>
  <conditionalFormatting sqref="B7:B8">
    <cfRule type="cellIs" dxfId="27" priority="1" stopIfTrue="1" operator="notEqual">
      <formula>""</formula>
    </cfRule>
  </conditionalFormatting>
  <pageMargins left="0.75" right="0.75" top="1" bottom="1" header="0.5" footer="0.5"/>
  <pageSetup paperSize="9" orientation="portrait"/>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14</vt:i4>
      </vt:variant>
      <vt:variant>
        <vt:lpstr>Benoemde bereiken</vt:lpstr>
      </vt:variant>
      <vt:variant>
        <vt:i4>2</vt:i4>
      </vt:variant>
    </vt:vector>
  </HeadingPairs>
  <TitlesOfParts>
    <vt:vector size="16" baseType="lpstr">
      <vt:lpstr>Voorblad</vt:lpstr>
      <vt:lpstr>Inhoudsopgave</vt:lpstr>
      <vt:lpstr>Strooistraling</vt:lpstr>
      <vt:lpstr>Bundelkwaliteit</vt:lpstr>
      <vt:lpstr>Ruis</vt:lpstr>
      <vt:lpstr>Uniformiteit</vt:lpstr>
      <vt:lpstr>CT-getallen</vt:lpstr>
      <vt:lpstr>Laag contrast resolutie</vt:lpstr>
      <vt:lpstr>Spatiële resolutie visueel</vt:lpstr>
      <vt:lpstr>Plakdikte</vt:lpstr>
      <vt:lpstr>Afstandsmeting</vt:lpstr>
      <vt:lpstr>CTDIw,head body</vt:lpstr>
      <vt:lpstr>CTDIfree,air head body</vt:lpstr>
      <vt:lpstr>Versies</vt:lpstr>
      <vt:lpstr>Bundelkwaliteit!Afdrukbereik</vt:lpstr>
      <vt:lpstr>Strooistraling!Afdrukbereik</vt:lpstr>
    </vt:vector>
  </TitlesOfParts>
  <Company>Universitair Medisch Centrum Groningen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greutermjw</dc:creator>
  <cp:lastModifiedBy> </cp:lastModifiedBy>
  <dcterms:created xsi:type="dcterms:W3CDTF">2012-03-22T20:21:40Z</dcterms:created>
  <dcterms:modified xsi:type="dcterms:W3CDTF">2019-10-07T10:45:37Z</dcterms:modified>
</cp:coreProperties>
</file>